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ascal Bowling Vereniging Bergen op Zoom\Leagues\2020-2020 zomer-inloopavond\"/>
    </mc:Choice>
  </mc:AlternateContent>
  <xr:revisionPtr revIDLastSave="0" documentId="8_{636C5EF1-7FBB-4113-ACE2-C98713AD6F02}" xr6:coauthVersionLast="45" xr6:coauthVersionMax="45" xr10:uidLastSave="{00000000-0000-0000-0000-000000000000}"/>
  <bookViews>
    <workbookView xWindow="-120" yWindow="-120" windowWidth="29040" windowHeight="15840" firstSheet="3" activeTab="9" xr2:uid="{00000000-000D-0000-FFFF-FFFF00000000}"/>
  </bookViews>
  <sheets>
    <sheet name="7 JULI 2020" sheetId="1" r:id="rId1"/>
    <sheet name="14 JULI 2020" sheetId="2" r:id="rId2"/>
    <sheet name="21 JULI 2020" sheetId="4" r:id="rId3"/>
    <sheet name="28 JULI 2020" sheetId="5" r:id="rId4"/>
    <sheet name="4 augustus 2020" sheetId="6" r:id="rId5"/>
    <sheet name="11 augustus 2020" sheetId="3" r:id="rId6"/>
    <sheet name="18 augustus 2020" sheetId="8" r:id="rId7"/>
    <sheet name="25 augustus 2020" sheetId="9" r:id="rId8"/>
    <sheet name="1 september 2020" sheetId="11" r:id="rId9"/>
    <sheet name="Eindstand" sheetId="12" r:id="rId10"/>
  </sheets>
  <definedNames>
    <definedName name="_xlnm._FilterDatabase" localSheetId="8" hidden="1">'1 september 2020'!$A$23:$AB$23</definedName>
    <definedName name="_xlnm._FilterDatabase" localSheetId="5" hidden="1">'11 augustus 2020'!$A$19:$AB$19</definedName>
    <definedName name="_xlnm._FilterDatabase" localSheetId="6" hidden="1">'18 augustus 2020'!$A$20:$AB$20</definedName>
    <definedName name="_xlnm._FilterDatabase" localSheetId="7" hidden="1">'25 augustus 2020'!$A$22:$AB$22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3" i="12" l="1"/>
  <c r="U32" i="12"/>
  <c r="U31" i="12"/>
  <c r="L31" i="12"/>
  <c r="H31" i="12"/>
  <c r="U30" i="12"/>
  <c r="H30" i="12"/>
  <c r="L30" i="12" s="1"/>
  <c r="U29" i="12"/>
  <c r="H29" i="12"/>
  <c r="L29" i="12" s="1"/>
  <c r="U28" i="12"/>
  <c r="H28" i="12"/>
  <c r="L28" i="12" s="1"/>
  <c r="U27" i="12"/>
  <c r="L27" i="12"/>
  <c r="H27" i="12"/>
  <c r="U26" i="12"/>
  <c r="H26" i="12"/>
  <c r="L26" i="12" s="1"/>
  <c r="U25" i="12"/>
  <c r="H25" i="12"/>
  <c r="L25" i="12" s="1"/>
  <c r="U24" i="12"/>
  <c r="H24" i="12"/>
  <c r="L24" i="12" s="1"/>
  <c r="U23" i="12"/>
  <c r="L23" i="12"/>
  <c r="H23" i="12"/>
  <c r="U22" i="12"/>
  <c r="H22" i="12"/>
  <c r="L22" i="12" s="1"/>
  <c r="U20" i="12"/>
  <c r="U19" i="12"/>
  <c r="U18" i="12"/>
  <c r="H18" i="12"/>
  <c r="L18" i="12" s="1"/>
  <c r="U17" i="12"/>
  <c r="U16" i="12"/>
  <c r="U15" i="12"/>
  <c r="U14" i="12"/>
  <c r="H14" i="12"/>
  <c r="L14" i="12" s="1"/>
  <c r="U13" i="12"/>
  <c r="L13" i="12"/>
  <c r="H13" i="12"/>
  <c r="U12" i="12"/>
  <c r="U11" i="12"/>
  <c r="L11" i="12"/>
  <c r="H11" i="12"/>
  <c r="U10" i="12"/>
  <c r="H10" i="12"/>
  <c r="L10" i="12" s="1"/>
  <c r="U9" i="12"/>
  <c r="L9" i="12"/>
  <c r="H9" i="12"/>
  <c r="U8" i="12"/>
  <c r="H8" i="12"/>
  <c r="L8" i="12" s="1"/>
  <c r="U7" i="12"/>
  <c r="L7" i="12"/>
  <c r="H7" i="12"/>
  <c r="U6" i="12"/>
  <c r="H6" i="12"/>
  <c r="L6" i="12" s="1"/>
  <c r="U5" i="12"/>
  <c r="L5" i="12"/>
  <c r="H5" i="12"/>
  <c r="U4" i="12"/>
  <c r="H4" i="12"/>
  <c r="L4" i="12" s="1"/>
  <c r="U3" i="12"/>
  <c r="L3" i="12"/>
  <c r="H3" i="12"/>
  <c r="H28" i="11"/>
  <c r="AB28" i="11" s="1"/>
  <c r="H6" i="11"/>
  <c r="AB6" i="11" s="1"/>
  <c r="H26" i="11"/>
  <c r="AB26" i="11" s="1"/>
  <c r="H24" i="11"/>
  <c r="T24" i="11" s="1"/>
  <c r="H25" i="11"/>
  <c r="AB25" i="11" s="1"/>
  <c r="X34" i="11"/>
  <c r="H34" i="11"/>
  <c r="AB34" i="11" s="1"/>
  <c r="AB30" i="11"/>
  <c r="H30" i="11"/>
  <c r="X30" i="11" s="1"/>
  <c r="AB33" i="11"/>
  <c r="T33" i="11"/>
  <c r="P33" i="11"/>
  <c r="L33" i="11"/>
  <c r="H33" i="11"/>
  <c r="X33" i="11" s="1"/>
  <c r="AB32" i="11"/>
  <c r="T32" i="11"/>
  <c r="L32" i="11"/>
  <c r="H32" i="11"/>
  <c r="X32" i="11" s="1"/>
  <c r="H27" i="11"/>
  <c r="X27" i="11" s="1"/>
  <c r="H35" i="11"/>
  <c r="AB35" i="11" s="1"/>
  <c r="T36" i="11"/>
  <c r="H36" i="11"/>
  <c r="X36" i="11" s="1"/>
  <c r="AB29" i="11"/>
  <c r="H29" i="11"/>
  <c r="X29" i="11" s="1"/>
  <c r="AB31" i="11"/>
  <c r="H31" i="11"/>
  <c r="X31" i="11" s="1"/>
  <c r="H10" i="11"/>
  <c r="X10" i="11" s="1"/>
  <c r="L18" i="11"/>
  <c r="H18" i="11"/>
  <c r="X18" i="11" s="1"/>
  <c r="L17" i="11"/>
  <c r="H17" i="11"/>
  <c r="X17" i="11" s="1"/>
  <c r="T11" i="11"/>
  <c r="H11" i="11"/>
  <c r="P11" i="11" s="1"/>
  <c r="X7" i="11"/>
  <c r="T7" i="11"/>
  <c r="P7" i="11"/>
  <c r="H7" i="11"/>
  <c r="AB7" i="11" s="1"/>
  <c r="AB14" i="11"/>
  <c r="H14" i="11"/>
  <c r="P13" i="11"/>
  <c r="L13" i="11"/>
  <c r="H13" i="11"/>
  <c r="X13" i="11" s="1"/>
  <c r="T15" i="11"/>
  <c r="L15" i="11"/>
  <c r="H15" i="11"/>
  <c r="X15" i="11" s="1"/>
  <c r="H20" i="11"/>
  <c r="AB20" i="11" s="1"/>
  <c r="H19" i="11"/>
  <c r="X19" i="11" s="1"/>
  <c r="L9" i="11"/>
  <c r="H9" i="11"/>
  <c r="X9" i="11" s="1"/>
  <c r="L5" i="11"/>
  <c r="H5" i="11"/>
  <c r="X5" i="11" s="1"/>
  <c r="T12" i="11"/>
  <c r="H12" i="11"/>
  <c r="P12" i="11" s="1"/>
  <c r="H8" i="11"/>
  <c r="T8" i="11" s="1"/>
  <c r="H21" i="11"/>
  <c r="AB21" i="11" s="1"/>
  <c r="H4" i="11"/>
  <c r="T4" i="11" s="1"/>
  <c r="P16" i="11"/>
  <c r="H16" i="11"/>
  <c r="AB16" i="11" s="1"/>
  <c r="P3" i="11"/>
  <c r="L3" i="11"/>
  <c r="H3" i="11"/>
  <c r="X3" i="11" s="1"/>
  <c r="P31" i="11" l="1"/>
  <c r="L29" i="11"/>
  <c r="L36" i="11"/>
  <c r="P27" i="11"/>
  <c r="L34" i="11"/>
  <c r="P25" i="11"/>
  <c r="AB27" i="11"/>
  <c r="L31" i="11"/>
  <c r="AB36" i="11"/>
  <c r="L27" i="11"/>
  <c r="P26" i="11"/>
  <c r="T31" i="11"/>
  <c r="T29" i="11"/>
  <c r="P36" i="11"/>
  <c r="T27" i="11"/>
  <c r="L30" i="11"/>
  <c r="T34" i="11"/>
  <c r="T3" i="11"/>
  <c r="X16" i="11"/>
  <c r="T5" i="11"/>
  <c r="P9" i="11"/>
  <c r="L19" i="11"/>
  <c r="AB15" i="11"/>
  <c r="T13" i="11"/>
  <c r="T17" i="11"/>
  <c r="P18" i="11"/>
  <c r="L10" i="11"/>
  <c r="AB3" i="11"/>
  <c r="AB5" i="11"/>
  <c r="T9" i="11"/>
  <c r="T19" i="11"/>
  <c r="AB13" i="11"/>
  <c r="AB17" i="11"/>
  <c r="T18" i="11"/>
  <c r="T10" i="11"/>
  <c r="AB9" i="11"/>
  <c r="AB19" i="11"/>
  <c r="AB18" i="11"/>
  <c r="AB10" i="11"/>
  <c r="X8" i="11"/>
  <c r="X24" i="11"/>
  <c r="T16" i="11"/>
  <c r="L4" i="11"/>
  <c r="AB4" i="11"/>
  <c r="L8" i="11"/>
  <c r="AB8" i="11"/>
  <c r="X12" i="11"/>
  <c r="P5" i="11"/>
  <c r="P19" i="11"/>
  <c r="P15" i="11"/>
  <c r="X11" i="11"/>
  <c r="P17" i="11"/>
  <c r="P10" i="11"/>
  <c r="P29" i="11"/>
  <c r="P32" i="11"/>
  <c r="P30" i="11"/>
  <c r="T25" i="11"/>
  <c r="L24" i="11"/>
  <c r="AB24" i="11"/>
  <c r="T26" i="11"/>
  <c r="X4" i="11"/>
  <c r="P4" i="11"/>
  <c r="P8" i="11"/>
  <c r="AB12" i="11"/>
  <c r="AB11" i="11"/>
  <c r="T30" i="11"/>
  <c r="X25" i="11"/>
  <c r="P24" i="11"/>
  <c r="X26" i="11"/>
  <c r="L25" i="11"/>
  <c r="L26" i="11"/>
  <c r="U3" i="1" l="1"/>
  <c r="U7" i="1"/>
  <c r="U8" i="1"/>
  <c r="U13" i="1"/>
  <c r="U14" i="1"/>
  <c r="U4" i="1"/>
  <c r="U5" i="1"/>
  <c r="U6" i="1"/>
  <c r="U11" i="1"/>
  <c r="U9" i="1"/>
  <c r="U18" i="1"/>
  <c r="U15" i="1"/>
  <c r="U16" i="1"/>
  <c r="U12" i="1"/>
  <c r="U17" i="1"/>
  <c r="U20" i="1"/>
  <c r="U19" i="1"/>
  <c r="U21" i="1"/>
  <c r="U25" i="1"/>
  <c r="U23" i="1"/>
  <c r="U27" i="1"/>
  <c r="U24" i="1"/>
  <c r="U26" i="1"/>
  <c r="U29" i="1"/>
  <c r="U31" i="1"/>
  <c r="U30" i="1"/>
  <c r="U22" i="1"/>
  <c r="U28" i="1"/>
  <c r="U32" i="1"/>
  <c r="U33" i="1"/>
  <c r="U10" i="1"/>
  <c r="M21" i="2"/>
  <c r="H26" i="9"/>
  <c r="AB26" i="9"/>
  <c r="H12" i="9"/>
  <c r="AB12" i="9"/>
  <c r="H6" i="9"/>
  <c r="AB6" i="9" s="1"/>
  <c r="H34" i="9" l="1"/>
  <c r="AB34" i="9" s="1"/>
  <c r="AB33" i="9"/>
  <c r="L33" i="9"/>
  <c r="H33" i="9"/>
  <c r="T33" i="9" s="1"/>
  <c r="H32" i="9"/>
  <c r="AB32" i="9" s="1"/>
  <c r="H31" i="9"/>
  <c r="T31" i="9" s="1"/>
  <c r="T30" i="9"/>
  <c r="P30" i="9"/>
  <c r="L30" i="9"/>
  <c r="H30" i="9"/>
  <c r="X30" i="9" s="1"/>
  <c r="H29" i="9"/>
  <c r="P29" i="9" s="1"/>
  <c r="AB28" i="9"/>
  <c r="T28" i="9"/>
  <c r="P28" i="9"/>
  <c r="L28" i="9"/>
  <c r="H28" i="9"/>
  <c r="X28" i="9" s="1"/>
  <c r="H25" i="9"/>
  <c r="P25" i="9" s="1"/>
  <c r="T27" i="9"/>
  <c r="P27" i="9"/>
  <c r="L27" i="9"/>
  <c r="H27" i="9"/>
  <c r="X27" i="9" s="1"/>
  <c r="H24" i="9"/>
  <c r="P24" i="9" s="1"/>
  <c r="T23" i="9"/>
  <c r="H23" i="9"/>
  <c r="X23" i="9" s="1"/>
  <c r="H20" i="9"/>
  <c r="P20" i="9" s="1"/>
  <c r="P3" i="9"/>
  <c r="L3" i="9"/>
  <c r="H3" i="9"/>
  <c r="X3" i="9" s="1"/>
  <c r="H11" i="9"/>
  <c r="P11" i="9" s="1"/>
  <c r="T19" i="9"/>
  <c r="H19" i="9"/>
  <c r="X19" i="9" s="1"/>
  <c r="X17" i="9"/>
  <c r="T17" i="9"/>
  <c r="H17" i="9"/>
  <c r="P17" i="9" s="1"/>
  <c r="H16" i="9"/>
  <c r="T16" i="9" s="1"/>
  <c r="H9" i="9"/>
  <c r="X9" i="9" s="1"/>
  <c r="H7" i="9"/>
  <c r="P7" i="9" s="1"/>
  <c r="H15" i="9"/>
  <c r="AB15" i="9" s="1"/>
  <c r="X4" i="9"/>
  <c r="T4" i="9"/>
  <c r="H4" i="9"/>
  <c r="P4" i="9" s="1"/>
  <c r="AB14" i="9"/>
  <c r="L14" i="9"/>
  <c r="H14" i="9"/>
  <c r="T14" i="9" s="1"/>
  <c r="H18" i="9"/>
  <c r="AB18" i="9" s="1"/>
  <c r="H10" i="9"/>
  <c r="T10" i="9" s="1"/>
  <c r="X8" i="9"/>
  <c r="H8" i="9"/>
  <c r="AB8" i="9" s="1"/>
  <c r="H13" i="9"/>
  <c r="P13" i="9" s="1"/>
  <c r="P5" i="9"/>
  <c r="L5" i="9"/>
  <c r="H5" i="9"/>
  <c r="X5" i="9" s="1"/>
  <c r="AB23" i="9" l="1"/>
  <c r="L23" i="9"/>
  <c r="T32" i="9"/>
  <c r="P23" i="9"/>
  <c r="AB27" i="9"/>
  <c r="AB30" i="9"/>
  <c r="T34" i="9"/>
  <c r="L9" i="9"/>
  <c r="AB19" i="9"/>
  <c r="AB9" i="9"/>
  <c r="P18" i="9"/>
  <c r="T5" i="9"/>
  <c r="P8" i="9"/>
  <c r="L10" i="9"/>
  <c r="T18" i="9"/>
  <c r="P9" i="9"/>
  <c r="L19" i="9"/>
  <c r="T3" i="9"/>
  <c r="AB5" i="9"/>
  <c r="T8" i="9"/>
  <c r="AB10" i="9"/>
  <c r="T9" i="9"/>
  <c r="P19" i="9"/>
  <c r="AB3" i="9"/>
  <c r="X13" i="9"/>
  <c r="AB16" i="9"/>
  <c r="X11" i="9"/>
  <c r="X29" i="9"/>
  <c r="T13" i="9"/>
  <c r="X10" i="9"/>
  <c r="X14" i="9"/>
  <c r="T7" i="9"/>
  <c r="X16" i="9"/>
  <c r="T11" i="9"/>
  <c r="T20" i="9"/>
  <c r="T24" i="9"/>
  <c r="T25" i="9"/>
  <c r="T29" i="9"/>
  <c r="X31" i="9"/>
  <c r="P32" i="9"/>
  <c r="X33" i="9"/>
  <c r="P34" i="9"/>
  <c r="X24" i="9"/>
  <c r="AB31" i="9"/>
  <c r="AB13" i="9"/>
  <c r="AB11" i="9"/>
  <c r="AB20" i="9"/>
  <c r="L24" i="9"/>
  <c r="AB24" i="9"/>
  <c r="L25" i="9"/>
  <c r="AB25" i="9"/>
  <c r="L29" i="9"/>
  <c r="AB29" i="9"/>
  <c r="L31" i="9"/>
  <c r="X32" i="9"/>
  <c r="P33" i="9"/>
  <c r="X34" i="9"/>
  <c r="X7" i="9"/>
  <c r="X20" i="9"/>
  <c r="X25" i="9"/>
  <c r="L13" i="9"/>
  <c r="P10" i="9"/>
  <c r="X18" i="9"/>
  <c r="P14" i="9"/>
  <c r="AB4" i="9"/>
  <c r="L7" i="9"/>
  <c r="AB7" i="9"/>
  <c r="P16" i="9"/>
  <c r="AB17" i="9"/>
  <c r="L11" i="9"/>
  <c r="L20" i="9"/>
  <c r="L18" i="9"/>
  <c r="L32" i="9"/>
  <c r="L34" i="9"/>
  <c r="H10" i="8"/>
  <c r="AB10" i="8" s="1"/>
  <c r="H24" i="8"/>
  <c r="AB24" i="8" s="1"/>
  <c r="H28" i="8"/>
  <c r="T28" i="8" s="1"/>
  <c r="L27" i="8"/>
  <c r="H27" i="8"/>
  <c r="X27" i="8" s="1"/>
  <c r="T26" i="8"/>
  <c r="H26" i="8"/>
  <c r="P26" i="8" s="1"/>
  <c r="AB25" i="8"/>
  <c r="T25" i="8"/>
  <c r="P25" i="8"/>
  <c r="L25" i="8"/>
  <c r="H25" i="8"/>
  <c r="X25" i="8" s="1"/>
  <c r="T21" i="8"/>
  <c r="H21" i="8"/>
  <c r="P21" i="8" s="1"/>
  <c r="H22" i="8"/>
  <c r="X22" i="8" s="1"/>
  <c r="H23" i="8"/>
  <c r="P23" i="8" s="1"/>
  <c r="H29" i="8"/>
  <c r="X29" i="8" s="1"/>
  <c r="T31" i="8"/>
  <c r="H31" i="8"/>
  <c r="P31" i="8" s="1"/>
  <c r="T30" i="8"/>
  <c r="P30" i="8"/>
  <c r="H30" i="8"/>
  <c r="X30" i="8" s="1"/>
  <c r="T18" i="8"/>
  <c r="H18" i="8"/>
  <c r="P18" i="8" s="1"/>
  <c r="T16" i="8"/>
  <c r="P16" i="8"/>
  <c r="H16" i="8"/>
  <c r="X16" i="8" s="1"/>
  <c r="H15" i="8"/>
  <c r="P15" i="8" s="1"/>
  <c r="H9" i="8"/>
  <c r="X9" i="8" s="1"/>
  <c r="H7" i="8"/>
  <c r="AB7" i="8" s="1"/>
  <c r="X14" i="8"/>
  <c r="H14" i="8"/>
  <c r="T14" i="8" s="1"/>
  <c r="H6" i="8"/>
  <c r="X6" i="8" s="1"/>
  <c r="H4" i="8"/>
  <c r="P4" i="8" s="1"/>
  <c r="H13" i="8"/>
  <c r="X13" i="8" s="1"/>
  <c r="H3" i="8"/>
  <c r="AB3" i="8" s="1"/>
  <c r="H12" i="8"/>
  <c r="T12" i="8" s="1"/>
  <c r="P8" i="8"/>
  <c r="H8" i="8"/>
  <c r="AB8" i="8" s="1"/>
  <c r="H17" i="8"/>
  <c r="T17" i="8" s="1"/>
  <c r="H11" i="8"/>
  <c r="AB11" i="8" s="1"/>
  <c r="H5" i="8"/>
  <c r="T5" i="8" s="1"/>
  <c r="P7" i="8" l="1"/>
  <c r="T7" i="8"/>
  <c r="AB16" i="8"/>
  <c r="P11" i="8"/>
  <c r="T15" i="8"/>
  <c r="L16" i="8"/>
  <c r="AB30" i="8"/>
  <c r="L29" i="8"/>
  <c r="P22" i="8"/>
  <c r="AB27" i="8"/>
  <c r="P24" i="8"/>
  <c r="L30" i="8"/>
  <c r="P29" i="8"/>
  <c r="T23" i="8"/>
  <c r="T22" i="8"/>
  <c r="T24" i="8"/>
  <c r="T29" i="8"/>
  <c r="AB22" i="8"/>
  <c r="P27" i="8"/>
  <c r="X28" i="8"/>
  <c r="AB29" i="8"/>
  <c r="L22" i="8"/>
  <c r="T27" i="8"/>
  <c r="T6" i="8"/>
  <c r="T4" i="8"/>
  <c r="P3" i="8"/>
  <c r="T11" i="8"/>
  <c r="T8" i="8"/>
  <c r="T3" i="8"/>
  <c r="AB6" i="8"/>
  <c r="X5" i="8"/>
  <c r="L6" i="8"/>
  <c r="P6" i="8"/>
  <c r="X17" i="8"/>
  <c r="X12" i="8"/>
  <c r="AB13" i="8"/>
  <c r="AB9" i="8"/>
  <c r="AB5" i="8"/>
  <c r="L17" i="8"/>
  <c r="AB17" i="8"/>
  <c r="L12" i="8"/>
  <c r="AB12" i="8"/>
  <c r="P13" i="8"/>
  <c r="X4" i="8"/>
  <c r="AB14" i="8"/>
  <c r="P9" i="8"/>
  <c r="X15" i="8"/>
  <c r="X18" i="8"/>
  <c r="X31" i="8"/>
  <c r="X23" i="8"/>
  <c r="X21" i="8"/>
  <c r="X26" i="8"/>
  <c r="AB28" i="8"/>
  <c r="P5" i="8"/>
  <c r="X11" i="8"/>
  <c r="P17" i="8"/>
  <c r="X8" i="8"/>
  <c r="P12" i="8"/>
  <c r="X3" i="8"/>
  <c r="T13" i="8"/>
  <c r="L4" i="8"/>
  <c r="AB4" i="8"/>
  <c r="P14" i="8"/>
  <c r="X7" i="8"/>
  <c r="T9" i="8"/>
  <c r="L15" i="8"/>
  <c r="AB15" i="8"/>
  <c r="L18" i="8"/>
  <c r="AB18" i="8"/>
  <c r="L31" i="8"/>
  <c r="AB31" i="8"/>
  <c r="L23" i="8"/>
  <c r="AB23" i="8"/>
  <c r="L21" i="8"/>
  <c r="AB21" i="8"/>
  <c r="L26" i="8"/>
  <c r="AB26" i="8"/>
  <c r="L28" i="8"/>
  <c r="X24" i="8"/>
  <c r="L11" i="8"/>
  <c r="L8" i="8"/>
  <c r="L3" i="8"/>
  <c r="L7" i="8"/>
  <c r="L24" i="8"/>
  <c r="H5" i="3"/>
  <c r="AB5" i="3" s="1"/>
  <c r="P5" i="3" l="1"/>
  <c r="T5" i="3"/>
  <c r="X5" i="3"/>
  <c r="L5" i="3"/>
  <c r="H21" i="3"/>
  <c r="X21" i="3" s="1"/>
  <c r="H20" i="3"/>
  <c r="L20" i="3" s="1"/>
  <c r="H22" i="3"/>
  <c r="X22" i="3" s="1"/>
  <c r="H29" i="3"/>
  <c r="AB29" i="3" s="1"/>
  <c r="H28" i="3"/>
  <c r="T28" i="3" s="1"/>
  <c r="H23" i="3"/>
  <c r="X23" i="3" s="1"/>
  <c r="H27" i="3"/>
  <c r="X27" i="3" s="1"/>
  <c r="H26" i="3"/>
  <c r="X26" i="3" s="1"/>
  <c r="H30" i="3"/>
  <c r="T30" i="3" s="1"/>
  <c r="H25" i="3"/>
  <c r="X25" i="3" s="1"/>
  <c r="H24" i="3"/>
  <c r="X24" i="3" s="1"/>
  <c r="H17" i="3"/>
  <c r="X17" i="3" s="1"/>
  <c r="H16" i="3"/>
  <c r="T16" i="3" s="1"/>
  <c r="H15" i="3"/>
  <c r="X15" i="3" s="1"/>
  <c r="H14" i="3"/>
  <c r="X14" i="3" s="1"/>
  <c r="H13" i="3"/>
  <c r="X13" i="3" s="1"/>
  <c r="H3" i="3"/>
  <c r="X3" i="3" s="1"/>
  <c r="H12" i="3"/>
  <c r="X12" i="3" s="1"/>
  <c r="H10" i="3"/>
  <c r="X10" i="3" s="1"/>
  <c r="H9" i="3"/>
  <c r="T9" i="3" s="1"/>
  <c r="H11" i="3"/>
  <c r="T11" i="3" s="1"/>
  <c r="H7" i="3"/>
  <c r="X7" i="3" s="1"/>
  <c r="H4" i="3"/>
  <c r="X4" i="3" s="1"/>
  <c r="T6" i="3"/>
  <c r="H6" i="3"/>
  <c r="X6" i="3" s="1"/>
  <c r="H8" i="3"/>
  <c r="T8" i="3" s="1"/>
  <c r="AB23" i="3" l="1"/>
  <c r="L26" i="3"/>
  <c r="L27" i="3"/>
  <c r="AB27" i="3"/>
  <c r="P26" i="3"/>
  <c r="P27" i="3"/>
  <c r="T26" i="3"/>
  <c r="X29" i="3"/>
  <c r="L21" i="3"/>
  <c r="AB22" i="3"/>
  <c r="L6" i="3"/>
  <c r="L4" i="3"/>
  <c r="P6" i="3"/>
  <c r="P4" i="3"/>
  <c r="P17" i="3"/>
  <c r="T22" i="3"/>
  <c r="AB24" i="3"/>
  <c r="AB12" i="3"/>
  <c r="X9" i="3"/>
  <c r="AB6" i="3"/>
  <c r="AB13" i="3"/>
  <c r="AB25" i="3"/>
  <c r="AB20" i="3"/>
  <c r="T12" i="3"/>
  <c r="P13" i="3"/>
  <c r="L24" i="3"/>
  <c r="L29" i="3"/>
  <c r="L22" i="3"/>
  <c r="P20" i="3"/>
  <c r="AB4" i="3"/>
  <c r="AB14" i="3"/>
  <c r="AB30" i="3"/>
  <c r="AB28" i="3"/>
  <c r="AB21" i="3"/>
  <c r="P12" i="3"/>
  <c r="L13" i="3"/>
  <c r="L25" i="3"/>
  <c r="T10" i="3"/>
  <c r="L17" i="3"/>
  <c r="P24" i="3"/>
  <c r="L23" i="3"/>
  <c r="T29" i="3"/>
  <c r="P22" i="3"/>
  <c r="AB9" i="3"/>
  <c r="AB17" i="3"/>
  <c r="AB26" i="3"/>
  <c r="AB10" i="3"/>
  <c r="P9" i="3"/>
  <c r="L10" i="3"/>
  <c r="T3" i="3"/>
  <c r="T17" i="3"/>
  <c r="AB7" i="3"/>
  <c r="AB15" i="3"/>
  <c r="P3" i="3"/>
  <c r="L15" i="3"/>
  <c r="L7" i="3"/>
  <c r="P10" i="3"/>
  <c r="P14" i="3"/>
  <c r="AB8" i="3"/>
  <c r="AB11" i="3"/>
  <c r="AB3" i="3"/>
  <c r="AB16" i="3"/>
  <c r="X28" i="3"/>
  <c r="L8" i="3"/>
  <c r="T4" i="3"/>
  <c r="P7" i="3"/>
  <c r="L11" i="3"/>
  <c r="T13" i="3"/>
  <c r="T14" i="3"/>
  <c r="P15" i="3"/>
  <c r="L16" i="3"/>
  <c r="T24" i="3"/>
  <c r="P25" i="3"/>
  <c r="L30" i="3"/>
  <c r="T27" i="3"/>
  <c r="P23" i="3"/>
  <c r="L28" i="3"/>
  <c r="T20" i="3"/>
  <c r="P21" i="3"/>
  <c r="P8" i="3"/>
  <c r="T7" i="3"/>
  <c r="P11" i="3"/>
  <c r="T15" i="3"/>
  <c r="P16" i="3"/>
  <c r="T25" i="3"/>
  <c r="P30" i="3"/>
  <c r="T23" i="3"/>
  <c r="P28" i="3"/>
  <c r="X20" i="3"/>
  <c r="T21" i="3"/>
  <c r="X8" i="3"/>
  <c r="X11" i="3"/>
  <c r="X16" i="3"/>
  <c r="X30" i="3"/>
  <c r="X24" i="6"/>
  <c r="X25" i="6"/>
  <c r="H28" i="6"/>
  <c r="T28" i="6" s="1"/>
  <c r="H26" i="6"/>
  <c r="T26" i="6" s="1"/>
  <c r="H25" i="6"/>
  <c r="T25" i="6" s="1"/>
  <c r="H24" i="6"/>
  <c r="P24" i="6" s="1"/>
  <c r="H19" i="6"/>
  <c r="P19" i="6" s="1"/>
  <c r="T23" i="6"/>
  <c r="H23" i="6"/>
  <c r="P23" i="6" s="1"/>
  <c r="H18" i="6"/>
  <c r="P18" i="6" s="1"/>
  <c r="T22" i="6"/>
  <c r="H22" i="6"/>
  <c r="P22" i="6" s="1"/>
  <c r="H20" i="6"/>
  <c r="P20" i="6" s="1"/>
  <c r="H21" i="6"/>
  <c r="P21" i="6" s="1"/>
  <c r="H27" i="6"/>
  <c r="P27" i="6" s="1"/>
  <c r="H16" i="6"/>
  <c r="P16" i="6" s="1"/>
  <c r="H6" i="6"/>
  <c r="P6" i="6" s="1"/>
  <c r="H14" i="6"/>
  <c r="P14" i="6" s="1"/>
  <c r="H13" i="6"/>
  <c r="P13" i="6" s="1"/>
  <c r="H12" i="6"/>
  <c r="L12" i="6" s="1"/>
  <c r="T9" i="6"/>
  <c r="H9" i="6"/>
  <c r="L9" i="6" s="1"/>
  <c r="H7" i="6"/>
  <c r="L7" i="6" s="1"/>
  <c r="H10" i="6"/>
  <c r="X10" i="6" s="1"/>
  <c r="H4" i="6"/>
  <c r="X4" i="6" s="1"/>
  <c r="H15" i="6"/>
  <c r="T15" i="6" s="1"/>
  <c r="H3" i="6"/>
  <c r="X3" i="6" s="1"/>
  <c r="H11" i="6"/>
  <c r="T11" i="6" s="1"/>
  <c r="H5" i="6"/>
  <c r="T5" i="6" s="1"/>
  <c r="H8" i="6"/>
  <c r="T8" i="6" s="1"/>
  <c r="T21" i="6" l="1"/>
  <c r="T10" i="6"/>
  <c r="X28" i="6"/>
  <c r="X22" i="6"/>
  <c r="X21" i="6"/>
  <c r="P7" i="6"/>
  <c r="P10" i="6"/>
  <c r="T7" i="6"/>
  <c r="P12" i="6"/>
  <c r="T24" i="6"/>
  <c r="X18" i="6"/>
  <c r="X27" i="6"/>
  <c r="T27" i="6"/>
  <c r="T20" i="6"/>
  <c r="T18" i="6"/>
  <c r="T19" i="6"/>
  <c r="X19" i="6"/>
  <c r="X20" i="6"/>
  <c r="X26" i="6"/>
  <c r="X23" i="6"/>
  <c r="X11" i="6"/>
  <c r="X6" i="6"/>
  <c r="X9" i="6"/>
  <c r="X15" i="6"/>
  <c r="L15" i="6"/>
  <c r="L4" i="6"/>
  <c r="T13" i="6"/>
  <c r="T6" i="6"/>
  <c r="X5" i="6"/>
  <c r="X14" i="6"/>
  <c r="X7" i="6"/>
  <c r="P3" i="6"/>
  <c r="P15" i="6"/>
  <c r="P4" i="6"/>
  <c r="X8" i="6"/>
  <c r="X13" i="6"/>
  <c r="L3" i="6"/>
  <c r="T3" i="6"/>
  <c r="T4" i="6"/>
  <c r="P9" i="6"/>
  <c r="T12" i="6"/>
  <c r="T14" i="6"/>
  <c r="T16" i="6"/>
  <c r="X16" i="6"/>
  <c r="X12" i="6"/>
  <c r="L5" i="6"/>
  <c r="P11" i="6"/>
  <c r="L26" i="6"/>
  <c r="L28" i="6"/>
  <c r="P8" i="6"/>
  <c r="P5" i="6"/>
  <c r="L14" i="6"/>
  <c r="L6" i="6"/>
  <c r="L16" i="6"/>
  <c r="L27" i="6"/>
  <c r="L21" i="6"/>
  <c r="L20" i="6"/>
  <c r="L22" i="6"/>
  <c r="L18" i="6"/>
  <c r="L23" i="6"/>
  <c r="L19" i="6"/>
  <c r="L24" i="6"/>
  <c r="L25" i="6"/>
  <c r="P26" i="6"/>
  <c r="P28" i="6"/>
  <c r="H21" i="5"/>
  <c r="T21" i="5" s="1"/>
  <c r="P21" i="5"/>
  <c r="H7" i="5"/>
  <c r="T7" i="5" s="1"/>
  <c r="H19" i="5"/>
  <c r="L19" i="5" s="1"/>
  <c r="H26" i="5"/>
  <c r="L26" i="5" s="1"/>
  <c r="H28" i="5"/>
  <c r="T28" i="5" s="1"/>
  <c r="H27" i="5"/>
  <c r="P27" i="5" s="1"/>
  <c r="H25" i="5"/>
  <c r="P25" i="5" s="1"/>
  <c r="H22" i="5"/>
  <c r="L22" i="5" s="1"/>
  <c r="H23" i="5"/>
  <c r="T23" i="5" s="1"/>
  <c r="H20" i="5"/>
  <c r="L20" i="5" s="1"/>
  <c r="H24" i="5"/>
  <c r="P24" i="5" s="1"/>
  <c r="H18" i="5"/>
  <c r="L18" i="5" s="1"/>
  <c r="H16" i="5"/>
  <c r="T16" i="5" s="1"/>
  <c r="H4" i="5"/>
  <c r="P4" i="5" s="1"/>
  <c r="H14" i="5"/>
  <c r="P14" i="5" s="1"/>
  <c r="H11" i="5"/>
  <c r="L11" i="5" s="1"/>
  <c r="H15" i="5"/>
  <c r="T15" i="5" s="1"/>
  <c r="H10" i="5"/>
  <c r="P10" i="5" s="1"/>
  <c r="H13" i="5"/>
  <c r="P13" i="5" s="1"/>
  <c r="H3" i="5"/>
  <c r="P3" i="5" s="1"/>
  <c r="H9" i="5"/>
  <c r="P9" i="5" s="1"/>
  <c r="H8" i="5"/>
  <c r="T8" i="5" s="1"/>
  <c r="H5" i="5"/>
  <c r="P5" i="5" s="1"/>
  <c r="H6" i="5"/>
  <c r="L6" i="5" s="1"/>
  <c r="H12" i="5"/>
  <c r="P12" i="5" s="1"/>
  <c r="T11" i="5" l="1"/>
  <c r="L21" i="5"/>
  <c r="T9" i="5"/>
  <c r="T3" i="5"/>
  <c r="P22" i="5"/>
  <c r="L28" i="5"/>
  <c r="T22" i="5"/>
  <c r="P28" i="5"/>
  <c r="T26" i="5"/>
  <c r="T24" i="5"/>
  <c r="T20" i="5"/>
  <c r="P15" i="5"/>
  <c r="L7" i="5"/>
  <c r="L8" i="5"/>
  <c r="T12" i="5"/>
  <c r="T14" i="5"/>
  <c r="P7" i="5"/>
  <c r="P8" i="5"/>
  <c r="T18" i="5"/>
  <c r="P6" i="5"/>
  <c r="P18" i="5"/>
  <c r="L23" i="5"/>
  <c r="T6" i="5"/>
  <c r="T25" i="5"/>
  <c r="L12" i="5"/>
  <c r="P11" i="5"/>
  <c r="L16" i="5"/>
  <c r="P23" i="5"/>
  <c r="T5" i="5"/>
  <c r="T13" i="5"/>
  <c r="T4" i="5"/>
  <c r="T27" i="5"/>
  <c r="T19" i="5"/>
  <c r="L15" i="5"/>
  <c r="P16" i="5"/>
  <c r="T10" i="5"/>
  <c r="P19" i="5"/>
  <c r="L10" i="5"/>
  <c r="L27" i="5"/>
  <c r="L14" i="5"/>
  <c r="P20" i="5"/>
  <c r="L25" i="5"/>
  <c r="L4" i="5"/>
  <c r="L24" i="5"/>
  <c r="H7" i="4"/>
  <c r="P7" i="4" s="1"/>
  <c r="H8" i="4"/>
  <c r="P8" i="4" s="1"/>
  <c r="H9" i="4" l="1"/>
  <c r="P9" i="4" s="1"/>
  <c r="H17" i="4"/>
  <c r="H5" i="4"/>
  <c r="P5" i="4" s="1"/>
  <c r="H20" i="4"/>
  <c r="L20" i="4" s="1"/>
  <c r="H22" i="4"/>
  <c r="L22" i="4" s="1"/>
  <c r="H19" i="4"/>
  <c r="L19" i="4" s="1"/>
  <c r="H21" i="4"/>
  <c r="P21" i="4" s="1"/>
  <c r="H24" i="4"/>
  <c r="L24" i="4" s="1"/>
  <c r="H23" i="4"/>
  <c r="L23" i="4" s="1"/>
  <c r="H18" i="4"/>
  <c r="L18" i="4" s="1"/>
  <c r="H25" i="4"/>
  <c r="L25" i="4" s="1"/>
  <c r="H6" i="4"/>
  <c r="L6" i="4" s="1"/>
  <c r="H13" i="4"/>
  <c r="L13" i="4" s="1"/>
  <c r="H10" i="4"/>
  <c r="L10" i="4" s="1"/>
  <c r="H11" i="4"/>
  <c r="P11" i="4" s="1"/>
  <c r="H4" i="4"/>
  <c r="L4" i="4" s="1"/>
  <c r="H3" i="4"/>
  <c r="L3" i="4" s="1"/>
  <c r="H12" i="4"/>
  <c r="L12" i="4" s="1"/>
  <c r="H14" i="4"/>
  <c r="L14" i="4" s="1"/>
  <c r="H15" i="4"/>
  <c r="L15" i="4" s="1"/>
  <c r="L21" i="4" l="1"/>
  <c r="L17" i="4"/>
  <c r="P17" i="4"/>
  <c r="P22" i="4"/>
  <c r="L11" i="4"/>
  <c r="P13" i="4"/>
  <c r="P18" i="4"/>
  <c r="P3" i="4"/>
  <c r="P10" i="4"/>
  <c r="P12" i="4"/>
  <c r="P19" i="4"/>
  <c r="P24" i="4"/>
  <c r="P6" i="4"/>
  <c r="P14" i="4"/>
  <c r="P20" i="4"/>
  <c r="P23" i="4"/>
  <c r="P4" i="4"/>
  <c r="P15" i="4"/>
  <c r="H15" i="2"/>
  <c r="L15" i="2" s="1"/>
  <c r="H14" i="2"/>
  <c r="L14" i="2" s="1"/>
  <c r="H13" i="2"/>
  <c r="L13" i="2" s="1"/>
  <c r="H19" i="2"/>
  <c r="L19" i="2" s="1"/>
  <c r="H20" i="2"/>
  <c r="L20" i="2" s="1"/>
  <c r="H18" i="2"/>
  <c r="L18" i="2" s="1"/>
  <c r="H16" i="2"/>
  <c r="L16" i="2" s="1"/>
  <c r="H17" i="2"/>
  <c r="L17" i="2" s="1"/>
  <c r="H11" i="2"/>
  <c r="L11" i="2" s="1"/>
  <c r="H10" i="2"/>
  <c r="L10" i="2" s="1"/>
  <c r="H9" i="2"/>
  <c r="L9" i="2" s="1"/>
  <c r="H8" i="2"/>
  <c r="L8" i="2" s="1"/>
  <c r="H7" i="2"/>
  <c r="L7" i="2" s="1"/>
  <c r="H6" i="2"/>
  <c r="L6" i="2" s="1"/>
  <c r="H5" i="2"/>
  <c r="L5" i="2" s="1"/>
  <c r="H4" i="2"/>
  <c r="L4" i="2" s="1"/>
  <c r="H3" i="2"/>
  <c r="L3" i="2" s="1"/>
  <c r="H18" i="1"/>
  <c r="L18" i="1" s="1"/>
  <c r="H11" i="1" l="1"/>
  <c r="H4" i="1"/>
  <c r="H6" i="1"/>
  <c r="H14" i="1"/>
  <c r="H5" i="1"/>
  <c r="H26" i="1"/>
  <c r="H3" i="1"/>
  <c r="H23" i="1"/>
  <c r="H25" i="1"/>
  <c r="H8" i="1"/>
  <c r="H10" i="1"/>
  <c r="H7" i="1"/>
  <c r="H9" i="1"/>
  <c r="H31" i="1"/>
  <c r="H27" i="1"/>
  <c r="H28" i="1"/>
  <c r="H30" i="1"/>
  <c r="H22" i="1"/>
  <c r="H24" i="1"/>
  <c r="H29" i="1"/>
  <c r="H13" i="1"/>
  <c r="L13" i="1" s="1"/>
  <c r="L23" i="1" l="1"/>
  <c r="L29" i="1"/>
  <c r="L10" i="1"/>
  <c r="L30" i="1"/>
  <c r="L9" i="1"/>
  <c r="L28" i="1"/>
  <c r="L7" i="1"/>
  <c r="L14" i="1"/>
  <c r="L27" i="1"/>
  <c r="L3" i="1"/>
  <c r="L6" i="1"/>
  <c r="L26" i="1"/>
  <c r="L11" i="1"/>
  <c r="L5" i="1"/>
  <c r="L25" i="1"/>
  <c r="L22" i="1"/>
  <c r="L31" i="1"/>
  <c r="L8" i="1"/>
  <c r="L4" i="1"/>
  <c r="L24" i="1"/>
</calcChain>
</file>

<file path=xl/sharedStrings.xml><?xml version="1.0" encoding="utf-8"?>
<sst xmlns="http://schemas.openxmlformats.org/spreadsheetml/2006/main" count="1167" uniqueCount="86">
  <si>
    <t>Spelers</t>
  </si>
  <si>
    <t>Meulblok</t>
  </si>
  <si>
    <t>John</t>
  </si>
  <si>
    <t xml:space="preserve">Voornaam </t>
  </si>
  <si>
    <t>HCP</t>
  </si>
  <si>
    <t>Virginie</t>
  </si>
  <si>
    <t>Langenberg</t>
  </si>
  <si>
    <t>Martin</t>
  </si>
  <si>
    <t>Kreusel</t>
  </si>
  <si>
    <t>Daniel</t>
  </si>
  <si>
    <t>Aarts</t>
  </si>
  <si>
    <t>Mortiers</t>
  </si>
  <si>
    <t>Pascal</t>
  </si>
  <si>
    <t>Monique</t>
  </si>
  <si>
    <t>Leander</t>
  </si>
  <si>
    <t>Oppelaar</t>
  </si>
  <si>
    <t>Marry</t>
  </si>
  <si>
    <t>Stefanie</t>
  </si>
  <si>
    <t>Hoefnagels</t>
  </si>
  <si>
    <t>Spaans</t>
  </si>
  <si>
    <t>Jan</t>
  </si>
  <si>
    <t>M/V</t>
  </si>
  <si>
    <t>M</t>
  </si>
  <si>
    <t>V</t>
  </si>
  <si>
    <t>Boertje</t>
  </si>
  <si>
    <t>Arjan</t>
  </si>
  <si>
    <t>Boogaart</t>
  </si>
  <si>
    <t>Sjaan</t>
  </si>
  <si>
    <t>Wezel van</t>
  </si>
  <si>
    <t>Erwin</t>
  </si>
  <si>
    <t>Per Game</t>
  </si>
  <si>
    <t>3 Games</t>
  </si>
  <si>
    <t>Maaike</t>
  </si>
  <si>
    <t>1e avond 7 juli 2020</t>
  </si>
  <si>
    <t>1E</t>
  </si>
  <si>
    <t>2E</t>
  </si>
  <si>
    <t>3E</t>
  </si>
  <si>
    <t>Totaal</t>
  </si>
  <si>
    <t>2e avond 14 juli 2020</t>
  </si>
  <si>
    <t>Verbiest</t>
  </si>
  <si>
    <t>Marc</t>
  </si>
  <si>
    <t>Presto</t>
  </si>
  <si>
    <t>Sanne</t>
  </si>
  <si>
    <t>Jensen</t>
  </si>
  <si>
    <t>Connie</t>
  </si>
  <si>
    <t>Schoneman</t>
  </si>
  <si>
    <t>Ann Dorit</t>
  </si>
  <si>
    <t>Femke</t>
  </si>
  <si>
    <t>Koning</t>
  </si>
  <si>
    <t>Martijn</t>
  </si>
  <si>
    <t>Sarah</t>
  </si>
  <si>
    <t>3e avond 21 juli 2020</t>
  </si>
  <si>
    <t>Aswin</t>
  </si>
  <si>
    <t>4e avond 28 juli 2020</t>
  </si>
  <si>
    <t>Satnarian</t>
  </si>
  <si>
    <t>Humphrey</t>
  </si>
  <si>
    <t>Vegting</t>
  </si>
  <si>
    <t>Joyce</t>
  </si>
  <si>
    <t>5e avond 4 augustus 2020</t>
  </si>
  <si>
    <t>6e avond 11 augustus 2020</t>
  </si>
  <si>
    <t>Groot</t>
  </si>
  <si>
    <t>Micha</t>
  </si>
  <si>
    <t>De Bot</t>
  </si>
  <si>
    <t>#</t>
  </si>
  <si>
    <t>GEM</t>
  </si>
  <si>
    <t>Vesting</t>
  </si>
  <si>
    <t>7e avond 18 augustus 2020</t>
  </si>
  <si>
    <t>Hans</t>
  </si>
  <si>
    <t>de Bot</t>
  </si>
  <si>
    <t>8e avond 25 augustus 2020</t>
  </si>
  <si>
    <t>Vlies</t>
  </si>
  <si>
    <t>Ferdie v.d.</t>
  </si>
  <si>
    <t>Baan</t>
  </si>
  <si>
    <t>Frans</t>
  </si>
  <si>
    <t>Klaassen</t>
  </si>
  <si>
    <t>Bep</t>
  </si>
  <si>
    <t>Telling</t>
  </si>
  <si>
    <t>9e avond 1 september 2020</t>
  </si>
  <si>
    <t>Louis</t>
  </si>
  <si>
    <t>Marjo</t>
  </si>
  <si>
    <t>Aanmoedigingsprijs</t>
  </si>
  <si>
    <t>Beker</t>
  </si>
  <si>
    <t>Ferdi vd</t>
  </si>
  <si>
    <t>Hans de</t>
  </si>
  <si>
    <t>Bot</t>
  </si>
  <si>
    <t>Femke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</si>
</sst>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5" fontId="1" fillId="0" borderId="1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5" xfId="0" applyFill="1" applyBorder="1"/>
    <xf numFmtId="0" fontId="0" fillId="0" borderId="5" xfId="0" applyBorder="1"/>
    <xf numFmtId="0" fontId="1" fillId="0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wrapText="1"/>
    </xf>
    <xf numFmtId="16" fontId="1" fillId="0" borderId="1" xfId="0" applyNumberFormat="1" applyFont="1" applyBorder="1" applyAlignment="1">
      <alignment horizontal="center"/>
    </xf>
    <xf numFmtId="16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"/>
  <sheetViews>
    <sheetView zoomScaleNormal="100" workbookViewId="0">
      <selection sqref="A1:V33"/>
    </sheetView>
  </sheetViews>
  <sheetFormatPr defaultRowHeight="15" x14ac:dyDescent="0.25"/>
  <cols>
    <col min="1" max="1" width="3" bestFit="1" customWidth="1"/>
    <col min="2" max="2" width="19" bestFit="1" customWidth="1"/>
    <col min="3" max="3" width="10.5703125" bestFit="1" customWidth="1"/>
    <col min="4" max="4" width="2.85546875" bestFit="1" customWidth="1"/>
    <col min="5" max="5" width="2.5703125" style="3" customWidth="1"/>
    <col min="6" max="7" width="9.140625" style="3"/>
    <col min="8" max="8" width="12.5703125" style="3" bestFit="1" customWidth="1"/>
    <col min="9" max="11" width="6.7109375" customWidth="1"/>
    <col min="12" max="12" width="6.42578125" style="3" bestFit="1" customWidth="1"/>
    <col min="13" max="13" width="7.7109375" bestFit="1" customWidth="1"/>
    <col min="14" max="15" width="6" bestFit="1" customWidth="1"/>
    <col min="16" max="16" width="6.42578125" bestFit="1" customWidth="1"/>
  </cols>
  <sheetData>
    <row r="1" spans="1:22" x14ac:dyDescent="0.25">
      <c r="A1" s="4"/>
      <c r="B1" s="4"/>
      <c r="C1" s="4"/>
      <c r="D1" s="4"/>
      <c r="E1" s="5"/>
      <c r="F1" s="22"/>
      <c r="G1" s="22" t="s">
        <v>4</v>
      </c>
      <c r="H1" s="22" t="s">
        <v>4</v>
      </c>
      <c r="I1" s="46" t="s">
        <v>33</v>
      </c>
      <c r="J1" s="46"/>
      <c r="K1" s="46"/>
      <c r="L1" s="47"/>
      <c r="M1" s="27"/>
      <c r="N1" s="27"/>
      <c r="O1" s="27"/>
      <c r="P1" s="27"/>
      <c r="Q1" s="1"/>
      <c r="R1" s="1"/>
      <c r="S1" s="1"/>
      <c r="T1" s="1"/>
      <c r="U1" s="1"/>
      <c r="V1" s="1"/>
    </row>
    <row r="2" spans="1:22" ht="20.100000000000001" customHeight="1" x14ac:dyDescent="0.25">
      <c r="A2" s="4"/>
      <c r="B2" s="4" t="s">
        <v>0</v>
      </c>
      <c r="C2" s="4" t="s">
        <v>3</v>
      </c>
      <c r="D2" s="4" t="s">
        <v>22</v>
      </c>
      <c r="E2" s="5" t="s">
        <v>23</v>
      </c>
      <c r="F2" s="22" t="s">
        <v>64</v>
      </c>
      <c r="G2" s="22" t="s">
        <v>30</v>
      </c>
      <c r="H2" s="22" t="s">
        <v>31</v>
      </c>
      <c r="I2" s="6" t="s">
        <v>34</v>
      </c>
      <c r="J2" s="5" t="s">
        <v>35</v>
      </c>
      <c r="K2" s="5" t="s">
        <v>36</v>
      </c>
      <c r="L2" s="21" t="s">
        <v>37</v>
      </c>
      <c r="M2" s="6">
        <v>44019</v>
      </c>
      <c r="N2" s="28">
        <v>44026</v>
      </c>
      <c r="O2" s="28">
        <v>44033</v>
      </c>
      <c r="P2" s="28">
        <v>44040</v>
      </c>
      <c r="Q2" s="29">
        <v>44047</v>
      </c>
      <c r="R2" s="29">
        <v>44054</v>
      </c>
      <c r="S2" s="29">
        <v>44061</v>
      </c>
      <c r="T2" s="29">
        <v>44068</v>
      </c>
      <c r="U2" s="29" t="s">
        <v>76</v>
      </c>
      <c r="V2" s="1"/>
    </row>
    <row r="3" spans="1:22" ht="20.100000000000001" customHeight="1" x14ac:dyDescent="0.25">
      <c r="A3" s="1">
        <v>1</v>
      </c>
      <c r="B3" s="1" t="s">
        <v>11</v>
      </c>
      <c r="C3" s="10" t="s">
        <v>14</v>
      </c>
      <c r="D3" s="5" t="s">
        <v>22</v>
      </c>
      <c r="E3" s="5"/>
      <c r="F3" s="23"/>
      <c r="G3" s="23">
        <v>80</v>
      </c>
      <c r="H3" s="23">
        <f t="shared" ref="H3:H10" si="0">3*G3</f>
        <v>240</v>
      </c>
      <c r="I3" s="2">
        <v>124</v>
      </c>
      <c r="J3" s="2">
        <v>121</v>
      </c>
      <c r="K3" s="2">
        <v>135</v>
      </c>
      <c r="L3" s="26">
        <f t="shared" ref="L3:L11" si="1">SUM(H3:K3)</f>
        <v>620</v>
      </c>
      <c r="M3" s="37">
        <v>9</v>
      </c>
      <c r="N3" s="37"/>
      <c r="O3" s="37">
        <v>9</v>
      </c>
      <c r="P3" s="37">
        <v>7</v>
      </c>
      <c r="Q3" s="37">
        <v>10</v>
      </c>
      <c r="R3" s="37"/>
      <c r="S3" s="37">
        <v>10</v>
      </c>
      <c r="T3" s="37">
        <v>8</v>
      </c>
      <c r="U3" s="37">
        <f t="shared" ref="U3:U20" si="2">SUM(M3:T3)</f>
        <v>53</v>
      </c>
      <c r="V3" s="30">
        <v>1</v>
      </c>
    </row>
    <row r="4" spans="1:22" ht="20.100000000000001" customHeight="1" x14ac:dyDescent="0.25">
      <c r="A4" s="1">
        <v>7</v>
      </c>
      <c r="B4" s="1" t="s">
        <v>8</v>
      </c>
      <c r="C4" s="10" t="s">
        <v>7</v>
      </c>
      <c r="D4" s="5" t="s">
        <v>22</v>
      </c>
      <c r="E4" s="5"/>
      <c r="F4" s="23">
        <v>184</v>
      </c>
      <c r="G4" s="23">
        <v>13</v>
      </c>
      <c r="H4" s="23">
        <f t="shared" si="0"/>
        <v>39</v>
      </c>
      <c r="I4" s="2">
        <v>168</v>
      </c>
      <c r="J4" s="2">
        <v>155</v>
      </c>
      <c r="K4" s="2">
        <v>166</v>
      </c>
      <c r="L4" s="26">
        <f t="shared" si="1"/>
        <v>528</v>
      </c>
      <c r="M4" s="37">
        <v>4</v>
      </c>
      <c r="N4" s="37">
        <v>9</v>
      </c>
      <c r="O4" s="37"/>
      <c r="P4" s="37">
        <v>9</v>
      </c>
      <c r="Q4" s="37">
        <v>8</v>
      </c>
      <c r="R4" s="37">
        <v>9</v>
      </c>
      <c r="S4" s="37"/>
      <c r="T4" s="37">
        <v>6</v>
      </c>
      <c r="U4" s="37">
        <f t="shared" si="2"/>
        <v>45</v>
      </c>
      <c r="V4" s="30">
        <v>2</v>
      </c>
    </row>
    <row r="5" spans="1:22" ht="20.100000000000001" customHeight="1" x14ac:dyDescent="0.25">
      <c r="A5" s="1">
        <v>6</v>
      </c>
      <c r="B5" s="1" t="s">
        <v>11</v>
      </c>
      <c r="C5" s="1" t="s">
        <v>12</v>
      </c>
      <c r="D5" s="5" t="s">
        <v>22</v>
      </c>
      <c r="E5" s="5"/>
      <c r="F5" s="23">
        <v>161</v>
      </c>
      <c r="G5" s="23">
        <v>31</v>
      </c>
      <c r="H5" s="23">
        <f t="shared" si="0"/>
        <v>93</v>
      </c>
      <c r="I5" s="2">
        <v>168</v>
      </c>
      <c r="J5" s="2">
        <v>115</v>
      </c>
      <c r="K5" s="2">
        <v>144</v>
      </c>
      <c r="L5" s="26">
        <f t="shared" si="1"/>
        <v>520</v>
      </c>
      <c r="M5" s="37">
        <v>3</v>
      </c>
      <c r="N5" s="37"/>
      <c r="O5" s="37">
        <v>8</v>
      </c>
      <c r="P5" s="37">
        <v>8</v>
      </c>
      <c r="Q5" s="37"/>
      <c r="R5" s="37">
        <v>10</v>
      </c>
      <c r="S5" s="37">
        <v>8</v>
      </c>
      <c r="T5" s="37">
        <v>5</v>
      </c>
      <c r="U5" s="37">
        <f t="shared" si="2"/>
        <v>42</v>
      </c>
      <c r="V5" s="30">
        <v>3</v>
      </c>
    </row>
    <row r="6" spans="1:22" ht="20.100000000000001" customHeight="1" x14ac:dyDescent="0.25">
      <c r="A6" s="1">
        <v>11</v>
      </c>
      <c r="B6" s="1" t="s">
        <v>26</v>
      </c>
      <c r="C6" s="10" t="s">
        <v>9</v>
      </c>
      <c r="D6" s="5" t="s">
        <v>22</v>
      </c>
      <c r="E6" s="5"/>
      <c r="F6" s="24">
        <v>196</v>
      </c>
      <c r="G6" s="23">
        <v>3</v>
      </c>
      <c r="H6" s="23">
        <f t="shared" si="0"/>
        <v>9</v>
      </c>
      <c r="I6" s="2">
        <v>146</v>
      </c>
      <c r="J6" s="2">
        <v>160</v>
      </c>
      <c r="K6" s="2">
        <v>184</v>
      </c>
      <c r="L6" s="26">
        <f t="shared" si="1"/>
        <v>499</v>
      </c>
      <c r="M6" s="37"/>
      <c r="N6" s="37">
        <v>2</v>
      </c>
      <c r="O6" s="37">
        <v>7</v>
      </c>
      <c r="P6" s="37">
        <v>5</v>
      </c>
      <c r="Q6" s="37">
        <v>9</v>
      </c>
      <c r="R6" s="37">
        <v>7</v>
      </c>
      <c r="S6" s="37">
        <v>5</v>
      </c>
      <c r="T6" s="37"/>
      <c r="U6" s="37">
        <f t="shared" si="2"/>
        <v>35</v>
      </c>
      <c r="V6" s="2"/>
    </row>
    <row r="7" spans="1:22" ht="20.100000000000001" customHeight="1" x14ac:dyDescent="0.25">
      <c r="A7" s="1">
        <v>2</v>
      </c>
      <c r="B7" s="1" t="s">
        <v>28</v>
      </c>
      <c r="C7" s="10" t="s">
        <v>29</v>
      </c>
      <c r="D7" s="5" t="s">
        <v>22</v>
      </c>
      <c r="E7" s="5"/>
      <c r="F7" s="23">
        <v>176</v>
      </c>
      <c r="G7" s="23">
        <v>19</v>
      </c>
      <c r="H7" s="23">
        <f t="shared" si="0"/>
        <v>57</v>
      </c>
      <c r="I7" s="2">
        <v>205</v>
      </c>
      <c r="J7" s="2">
        <v>195</v>
      </c>
      <c r="K7" s="2">
        <v>148</v>
      </c>
      <c r="L7" s="26">
        <f t="shared" si="1"/>
        <v>605</v>
      </c>
      <c r="M7" s="37">
        <v>8</v>
      </c>
      <c r="N7" s="37">
        <v>5</v>
      </c>
      <c r="O7" s="37"/>
      <c r="P7" s="37"/>
      <c r="Q7" s="37">
        <v>7</v>
      </c>
      <c r="R7" s="37">
        <v>6</v>
      </c>
      <c r="S7" s="37">
        <v>1</v>
      </c>
      <c r="T7" s="37">
        <v>4</v>
      </c>
      <c r="U7" s="37">
        <f t="shared" si="2"/>
        <v>31</v>
      </c>
      <c r="V7" s="2"/>
    </row>
    <row r="8" spans="1:22" ht="20.100000000000001" customHeight="1" x14ac:dyDescent="0.25">
      <c r="A8" s="1">
        <v>3</v>
      </c>
      <c r="B8" s="1" t="s">
        <v>19</v>
      </c>
      <c r="C8" s="10" t="s">
        <v>20</v>
      </c>
      <c r="D8" s="5" t="s">
        <v>22</v>
      </c>
      <c r="E8" s="5"/>
      <c r="F8" s="23">
        <v>145</v>
      </c>
      <c r="G8" s="23">
        <v>44</v>
      </c>
      <c r="H8" s="23">
        <f t="shared" si="0"/>
        <v>132</v>
      </c>
      <c r="I8" s="2">
        <v>135</v>
      </c>
      <c r="J8" s="2">
        <v>158</v>
      </c>
      <c r="K8" s="2">
        <v>179</v>
      </c>
      <c r="L8" s="26">
        <f t="shared" si="1"/>
        <v>604</v>
      </c>
      <c r="M8" s="37">
        <v>7</v>
      </c>
      <c r="N8" s="37">
        <v>4</v>
      </c>
      <c r="O8" s="37">
        <v>3</v>
      </c>
      <c r="P8" s="37">
        <v>3</v>
      </c>
      <c r="Q8" s="37">
        <v>6</v>
      </c>
      <c r="R8" s="37"/>
      <c r="S8" s="37">
        <v>7</v>
      </c>
      <c r="T8" s="37"/>
      <c r="U8" s="37">
        <f t="shared" si="2"/>
        <v>30</v>
      </c>
      <c r="V8" s="2"/>
    </row>
    <row r="9" spans="1:22" ht="20.100000000000001" customHeight="1" x14ac:dyDescent="0.25">
      <c r="A9" s="1">
        <v>4</v>
      </c>
      <c r="B9" s="1" t="s">
        <v>39</v>
      </c>
      <c r="C9" s="10" t="s">
        <v>40</v>
      </c>
      <c r="D9" s="4" t="s">
        <v>22</v>
      </c>
      <c r="E9" s="5"/>
      <c r="F9" s="23">
        <v>165</v>
      </c>
      <c r="G9" s="23">
        <v>28</v>
      </c>
      <c r="H9" s="23">
        <f t="shared" si="0"/>
        <v>84</v>
      </c>
      <c r="I9" s="2"/>
      <c r="J9" s="2"/>
      <c r="K9" s="2"/>
      <c r="L9" s="26">
        <f t="shared" si="1"/>
        <v>84</v>
      </c>
      <c r="M9" s="37"/>
      <c r="N9" s="37">
        <v>7</v>
      </c>
      <c r="O9" s="37">
        <v>10</v>
      </c>
      <c r="P9" s="37"/>
      <c r="Q9" s="37"/>
      <c r="R9" s="37"/>
      <c r="S9" s="37">
        <v>6</v>
      </c>
      <c r="T9" s="37"/>
      <c r="U9" s="37">
        <f t="shared" si="2"/>
        <v>23</v>
      </c>
      <c r="V9" s="2"/>
    </row>
    <row r="10" spans="1:22" ht="20.100000000000001" customHeight="1" x14ac:dyDescent="0.25">
      <c r="A10" s="1">
        <v>12</v>
      </c>
      <c r="B10" s="1" t="s">
        <v>24</v>
      </c>
      <c r="C10" s="10" t="s">
        <v>25</v>
      </c>
      <c r="D10" s="5" t="s">
        <v>22</v>
      </c>
      <c r="E10" s="5"/>
      <c r="F10" s="23">
        <v>194</v>
      </c>
      <c r="G10" s="23">
        <v>5</v>
      </c>
      <c r="H10" s="23">
        <f t="shared" si="0"/>
        <v>15</v>
      </c>
      <c r="I10" s="2">
        <v>233</v>
      </c>
      <c r="J10" s="2">
        <v>195</v>
      </c>
      <c r="K10" s="39">
        <v>210</v>
      </c>
      <c r="L10" s="26">
        <f t="shared" si="1"/>
        <v>653</v>
      </c>
      <c r="M10" s="37">
        <v>10</v>
      </c>
      <c r="N10" s="37">
        <v>10</v>
      </c>
      <c r="O10" s="37"/>
      <c r="P10" s="37"/>
      <c r="Q10" s="37"/>
      <c r="R10" s="37"/>
      <c r="S10" s="37"/>
      <c r="T10" s="37"/>
      <c r="U10" s="37">
        <f t="shared" si="2"/>
        <v>20</v>
      </c>
      <c r="V10" s="2"/>
    </row>
    <row r="11" spans="1:22" ht="20.100000000000001" customHeight="1" x14ac:dyDescent="0.25">
      <c r="A11" s="1">
        <v>9</v>
      </c>
      <c r="B11" s="1" t="s">
        <v>6</v>
      </c>
      <c r="C11" s="1" t="s">
        <v>27</v>
      </c>
      <c r="D11" s="5" t="s">
        <v>22</v>
      </c>
      <c r="E11" s="5"/>
      <c r="F11" s="23">
        <v>165</v>
      </c>
      <c r="G11" s="23">
        <v>28</v>
      </c>
      <c r="H11" s="23">
        <f>2*G11</f>
        <v>56</v>
      </c>
      <c r="I11" s="2">
        <v>124</v>
      </c>
      <c r="J11" s="2">
        <v>156</v>
      </c>
      <c r="K11" s="2"/>
      <c r="L11" s="26">
        <f t="shared" si="1"/>
        <v>336</v>
      </c>
      <c r="M11" s="37">
        <v>1</v>
      </c>
      <c r="N11" s="37"/>
      <c r="O11" s="37">
        <v>4</v>
      </c>
      <c r="P11" s="37"/>
      <c r="Q11" s="37"/>
      <c r="R11" s="37"/>
      <c r="S11" s="37">
        <v>4</v>
      </c>
      <c r="T11" s="37">
        <v>9</v>
      </c>
      <c r="U11" s="37">
        <f t="shared" si="2"/>
        <v>18</v>
      </c>
      <c r="V11" s="2"/>
    </row>
    <row r="12" spans="1:22" ht="20.100000000000001" customHeight="1" x14ac:dyDescent="0.25">
      <c r="A12" s="1">
        <v>5</v>
      </c>
      <c r="B12" s="7" t="s">
        <v>60</v>
      </c>
      <c r="C12" s="10" t="s">
        <v>61</v>
      </c>
      <c r="D12" s="1"/>
      <c r="E12" s="2"/>
      <c r="F12" s="23"/>
      <c r="G12" s="23"/>
      <c r="H12" s="23"/>
      <c r="I12" s="1"/>
      <c r="J12" s="1"/>
      <c r="K12" s="1"/>
      <c r="L12" s="26"/>
      <c r="M12" s="37"/>
      <c r="N12" s="37"/>
      <c r="O12" s="37"/>
      <c r="P12" s="37"/>
      <c r="Q12" s="37"/>
      <c r="R12" s="37">
        <v>8</v>
      </c>
      <c r="S12" s="37"/>
      <c r="T12" s="37">
        <v>10</v>
      </c>
      <c r="U12" s="37">
        <f t="shared" si="2"/>
        <v>18</v>
      </c>
      <c r="V12" s="2"/>
    </row>
    <row r="13" spans="1:22" ht="20.100000000000001" customHeight="1" x14ac:dyDescent="0.25">
      <c r="A13" s="1">
        <v>8</v>
      </c>
      <c r="B13" s="1" t="s">
        <v>1</v>
      </c>
      <c r="C13" s="1" t="s">
        <v>2</v>
      </c>
      <c r="D13" s="30" t="s">
        <v>22</v>
      </c>
      <c r="E13" s="5"/>
      <c r="F13" s="23">
        <v>159</v>
      </c>
      <c r="G13" s="23">
        <v>33</v>
      </c>
      <c r="H13" s="23">
        <f>3*38</f>
        <v>114</v>
      </c>
      <c r="I13" s="2">
        <v>102</v>
      </c>
      <c r="J13" s="2">
        <v>203</v>
      </c>
      <c r="K13" s="2">
        <v>136</v>
      </c>
      <c r="L13" s="26">
        <f>SUM(H13:K13)</f>
        <v>555</v>
      </c>
      <c r="M13" s="37">
        <v>6</v>
      </c>
      <c r="N13" s="37"/>
      <c r="O13" s="37">
        <v>6</v>
      </c>
      <c r="P13" s="37">
        <v>4</v>
      </c>
      <c r="Q13" s="37"/>
      <c r="R13" s="37"/>
      <c r="S13" s="37"/>
      <c r="T13" s="37"/>
      <c r="U13" s="37">
        <f t="shared" si="2"/>
        <v>16</v>
      </c>
      <c r="V13" s="2"/>
    </row>
    <row r="14" spans="1:22" ht="20.100000000000001" customHeight="1" x14ac:dyDescent="0.25">
      <c r="A14" s="1">
        <v>10</v>
      </c>
      <c r="B14" s="1" t="s">
        <v>10</v>
      </c>
      <c r="C14" s="10" t="s">
        <v>2</v>
      </c>
      <c r="D14" s="30" t="s">
        <v>22</v>
      </c>
      <c r="E14" s="30"/>
      <c r="F14" s="23">
        <v>144</v>
      </c>
      <c r="G14" s="23">
        <v>45</v>
      </c>
      <c r="H14" s="23">
        <f>3*G14</f>
        <v>135</v>
      </c>
      <c r="I14" s="2">
        <v>136</v>
      </c>
      <c r="J14" s="2">
        <v>163</v>
      </c>
      <c r="K14" s="2">
        <v>116</v>
      </c>
      <c r="L14" s="26">
        <f>SUM(H14:K14)</f>
        <v>550</v>
      </c>
      <c r="M14" s="37">
        <v>5</v>
      </c>
      <c r="N14" s="37"/>
      <c r="O14" s="37"/>
      <c r="P14" s="37"/>
      <c r="Q14" s="37"/>
      <c r="R14" s="37"/>
      <c r="S14" s="37">
        <v>9</v>
      </c>
      <c r="T14" s="37">
        <v>1</v>
      </c>
      <c r="U14" s="37">
        <f t="shared" si="2"/>
        <v>15</v>
      </c>
      <c r="V14" s="2"/>
    </row>
    <row r="15" spans="1:22" ht="20.100000000000001" customHeight="1" x14ac:dyDescent="0.25">
      <c r="A15" s="1"/>
      <c r="B15" s="7" t="s">
        <v>1</v>
      </c>
      <c r="C15" s="10" t="s">
        <v>52</v>
      </c>
      <c r="D15" s="1"/>
      <c r="E15" s="2"/>
      <c r="F15" s="23"/>
      <c r="G15" s="23"/>
      <c r="H15" s="23"/>
      <c r="I15" s="1"/>
      <c r="J15" s="1"/>
      <c r="K15" s="1"/>
      <c r="L15" s="26"/>
      <c r="M15" s="37"/>
      <c r="N15" s="37"/>
      <c r="O15" s="37">
        <v>5</v>
      </c>
      <c r="P15" s="37">
        <v>10</v>
      </c>
      <c r="Q15" s="37"/>
      <c r="R15" s="37"/>
      <c r="S15" s="37"/>
      <c r="T15" s="37"/>
      <c r="U15" s="37">
        <f t="shared" si="2"/>
        <v>15</v>
      </c>
      <c r="V15" s="2"/>
    </row>
    <row r="16" spans="1:22" ht="20.100000000000001" customHeight="1" x14ac:dyDescent="0.25">
      <c r="A16" s="1"/>
      <c r="B16" s="7" t="s">
        <v>54</v>
      </c>
      <c r="C16" s="10"/>
      <c r="D16" s="1"/>
      <c r="E16" s="2"/>
      <c r="F16" s="23"/>
      <c r="G16" s="23"/>
      <c r="H16" s="23"/>
      <c r="I16" s="1"/>
      <c r="J16" s="1"/>
      <c r="K16" s="1"/>
      <c r="L16" s="26"/>
      <c r="M16" s="37"/>
      <c r="N16" s="37"/>
      <c r="O16" s="37"/>
      <c r="P16" s="37">
        <v>6</v>
      </c>
      <c r="Q16" s="37"/>
      <c r="R16" s="37"/>
      <c r="S16" s="37"/>
      <c r="T16" s="37">
        <v>2</v>
      </c>
      <c r="U16" s="37">
        <f t="shared" si="2"/>
        <v>8</v>
      </c>
      <c r="V16" s="2"/>
    </row>
    <row r="17" spans="1:22" ht="20.100000000000001" customHeight="1" x14ac:dyDescent="0.25">
      <c r="A17" s="1"/>
      <c r="B17" s="7" t="s">
        <v>70</v>
      </c>
      <c r="C17" s="10"/>
      <c r="D17" s="1"/>
      <c r="E17" s="2"/>
      <c r="F17" s="23"/>
      <c r="G17" s="23"/>
      <c r="H17" s="23"/>
      <c r="I17" s="1"/>
      <c r="J17" s="1"/>
      <c r="K17" s="1"/>
      <c r="L17" s="26"/>
      <c r="M17" s="37"/>
      <c r="N17" s="37"/>
      <c r="O17" s="37"/>
      <c r="P17" s="37"/>
      <c r="Q17" s="37"/>
      <c r="R17" s="37"/>
      <c r="S17" s="37"/>
      <c r="T17" s="37">
        <v>7</v>
      </c>
      <c r="U17" s="37">
        <f t="shared" si="2"/>
        <v>7</v>
      </c>
      <c r="V17" s="2"/>
    </row>
    <row r="18" spans="1:22" ht="20.100000000000001" customHeight="1" x14ac:dyDescent="0.25">
      <c r="A18" s="1"/>
      <c r="B18" s="7" t="s">
        <v>48</v>
      </c>
      <c r="C18" s="10" t="s">
        <v>49</v>
      </c>
      <c r="D18" s="1" t="s">
        <v>22</v>
      </c>
      <c r="E18" s="2"/>
      <c r="F18" s="23">
        <v>168</v>
      </c>
      <c r="G18" s="23">
        <v>26</v>
      </c>
      <c r="H18" s="23">
        <f>3*G18</f>
        <v>78</v>
      </c>
      <c r="I18" s="1"/>
      <c r="J18" s="1"/>
      <c r="K18" s="1"/>
      <c r="L18" s="26">
        <f>SUM(H18:K18)</f>
        <v>78</v>
      </c>
      <c r="M18" s="37"/>
      <c r="N18" s="37">
        <v>3</v>
      </c>
      <c r="O18" s="37"/>
      <c r="P18" s="37"/>
      <c r="Q18" s="37"/>
      <c r="R18" s="37"/>
      <c r="S18" s="37"/>
      <c r="T18" s="37"/>
      <c r="U18" s="37">
        <f t="shared" si="2"/>
        <v>3</v>
      </c>
      <c r="V18" s="2"/>
    </row>
    <row r="19" spans="1:22" ht="20.100000000000001" customHeight="1" x14ac:dyDescent="0.25">
      <c r="A19" s="1"/>
      <c r="B19" s="7" t="s">
        <v>68</v>
      </c>
      <c r="C19" s="10" t="s">
        <v>67</v>
      </c>
      <c r="D19" s="1" t="s">
        <v>22</v>
      </c>
      <c r="E19" s="2"/>
      <c r="F19" s="23"/>
      <c r="G19" s="23">
        <v>80</v>
      </c>
      <c r="H19" s="23">
        <v>240</v>
      </c>
      <c r="I19" s="1"/>
      <c r="J19" s="1"/>
      <c r="K19" s="1"/>
      <c r="L19" s="26"/>
      <c r="M19" s="37"/>
      <c r="N19" s="37"/>
      <c r="O19" s="37"/>
      <c r="P19" s="37"/>
      <c r="Q19" s="37"/>
      <c r="R19" s="37"/>
      <c r="S19" s="37">
        <v>3</v>
      </c>
      <c r="T19" s="37"/>
      <c r="U19" s="37">
        <f t="shared" si="2"/>
        <v>3</v>
      </c>
      <c r="V19" s="2"/>
    </row>
    <row r="20" spans="1:22" ht="20.100000000000001" customHeight="1" x14ac:dyDescent="0.25">
      <c r="A20" s="1"/>
      <c r="B20" s="7" t="s">
        <v>72</v>
      </c>
      <c r="C20" s="10"/>
      <c r="D20" s="1"/>
      <c r="E20" s="2"/>
      <c r="F20" s="23"/>
      <c r="G20" s="23"/>
      <c r="H20" s="23"/>
      <c r="I20" s="1"/>
      <c r="J20" s="1"/>
      <c r="K20" s="1"/>
      <c r="L20" s="26"/>
      <c r="M20" s="37"/>
      <c r="N20" s="37"/>
      <c r="O20" s="37"/>
      <c r="P20" s="37"/>
      <c r="Q20" s="37"/>
      <c r="R20" s="37"/>
      <c r="S20" s="37"/>
      <c r="T20" s="37">
        <v>1</v>
      </c>
      <c r="U20" s="37">
        <f t="shared" si="2"/>
        <v>1</v>
      </c>
      <c r="V20" s="2"/>
    </row>
    <row r="21" spans="1:22" ht="20.100000000000001" customHeight="1" x14ac:dyDescent="0.25">
      <c r="A21" s="1"/>
      <c r="B21" s="1"/>
      <c r="C21" s="1"/>
      <c r="D21" s="5"/>
      <c r="E21" s="5"/>
      <c r="F21" s="23"/>
      <c r="G21" s="23"/>
      <c r="H21" s="23"/>
      <c r="I21" s="46" t="s">
        <v>33</v>
      </c>
      <c r="J21" s="46"/>
      <c r="K21" s="46"/>
      <c r="L21" s="47"/>
      <c r="M21" s="36"/>
      <c r="N21" s="36"/>
      <c r="O21" s="36"/>
      <c r="P21" s="36"/>
      <c r="Q21" s="2"/>
      <c r="R21" s="2"/>
      <c r="S21" s="2"/>
      <c r="T21" s="2"/>
      <c r="U21" s="2">
        <f t="shared" ref="U21" si="3">SUM(M21:T21)</f>
        <v>0</v>
      </c>
      <c r="V21" s="2"/>
    </row>
    <row r="22" spans="1:22" ht="20.100000000000001" customHeight="1" x14ac:dyDescent="0.25">
      <c r="A22" s="1">
        <v>13</v>
      </c>
      <c r="B22" s="1" t="s">
        <v>62</v>
      </c>
      <c r="C22" s="10" t="s">
        <v>47</v>
      </c>
      <c r="D22" s="4"/>
      <c r="E22" s="5" t="s">
        <v>23</v>
      </c>
      <c r="F22" s="23">
        <v>0</v>
      </c>
      <c r="G22" s="23">
        <v>80</v>
      </c>
      <c r="H22" s="23">
        <f t="shared" ref="H22:H28" si="4">3*G22</f>
        <v>240</v>
      </c>
      <c r="I22" s="2"/>
      <c r="J22" s="2"/>
      <c r="K22" s="2"/>
      <c r="L22" s="26">
        <f t="shared" ref="L22:L31" si="5">SUM(H22:K22)</f>
        <v>240</v>
      </c>
      <c r="M22" s="37">
        <v>3</v>
      </c>
      <c r="N22" s="37">
        <v>9</v>
      </c>
      <c r="O22" s="37">
        <v>9</v>
      </c>
      <c r="P22" s="37"/>
      <c r="Q22" s="37">
        <v>9</v>
      </c>
      <c r="R22" s="37"/>
      <c r="S22" s="37">
        <v>10</v>
      </c>
      <c r="T22" s="37">
        <v>10</v>
      </c>
      <c r="U22" s="37">
        <f t="shared" ref="U22:U33" si="6">SUM(M22:T22)</f>
        <v>50</v>
      </c>
      <c r="V22" s="30">
        <v>1</v>
      </c>
    </row>
    <row r="23" spans="1:22" ht="20.100000000000001" customHeight="1" x14ac:dyDescent="0.25">
      <c r="A23" s="1">
        <v>14</v>
      </c>
      <c r="B23" s="1" t="s">
        <v>15</v>
      </c>
      <c r="C23" s="10" t="s">
        <v>16</v>
      </c>
      <c r="D23" s="30"/>
      <c r="E23" s="5" t="s">
        <v>23</v>
      </c>
      <c r="F23" s="23">
        <v>140</v>
      </c>
      <c r="G23" s="23">
        <v>48</v>
      </c>
      <c r="H23" s="23">
        <f t="shared" si="4"/>
        <v>144</v>
      </c>
      <c r="I23" s="2">
        <v>129</v>
      </c>
      <c r="J23" s="2">
        <v>160</v>
      </c>
      <c r="K23" s="2">
        <v>144</v>
      </c>
      <c r="L23" s="26">
        <f t="shared" si="5"/>
        <v>577</v>
      </c>
      <c r="M23" s="37">
        <v>9</v>
      </c>
      <c r="N23" s="37"/>
      <c r="O23" s="37">
        <v>6</v>
      </c>
      <c r="P23" s="37">
        <v>6</v>
      </c>
      <c r="Q23" s="37">
        <v>10</v>
      </c>
      <c r="R23" s="37"/>
      <c r="S23" s="37">
        <v>9</v>
      </c>
      <c r="T23" s="37">
        <v>9</v>
      </c>
      <c r="U23" s="37">
        <f t="shared" si="6"/>
        <v>49</v>
      </c>
      <c r="V23" s="30">
        <v>2</v>
      </c>
    </row>
    <row r="24" spans="1:22" ht="20.100000000000001" customHeight="1" x14ac:dyDescent="0.25">
      <c r="A24" s="1">
        <v>15</v>
      </c>
      <c r="B24" s="1" t="s">
        <v>6</v>
      </c>
      <c r="C24" s="10" t="s">
        <v>5</v>
      </c>
      <c r="D24" s="30"/>
      <c r="E24" s="5" t="s">
        <v>23</v>
      </c>
      <c r="F24" s="23">
        <v>158</v>
      </c>
      <c r="G24" s="23">
        <v>34</v>
      </c>
      <c r="H24" s="23">
        <f t="shared" si="4"/>
        <v>102</v>
      </c>
      <c r="I24" s="2">
        <v>144</v>
      </c>
      <c r="J24" s="2">
        <v>144</v>
      </c>
      <c r="K24" s="2">
        <v>173</v>
      </c>
      <c r="L24" s="26">
        <f t="shared" si="5"/>
        <v>563</v>
      </c>
      <c r="M24" s="37">
        <v>7</v>
      </c>
      <c r="N24" s="37"/>
      <c r="O24" s="37">
        <v>8</v>
      </c>
      <c r="P24" s="37">
        <v>8</v>
      </c>
      <c r="Q24" s="37">
        <v>8</v>
      </c>
      <c r="R24" s="37"/>
      <c r="S24" s="37">
        <v>7</v>
      </c>
      <c r="T24" s="37">
        <v>8</v>
      </c>
      <c r="U24" s="37">
        <f t="shared" si="6"/>
        <v>46</v>
      </c>
      <c r="V24" s="30">
        <v>3</v>
      </c>
    </row>
    <row r="25" spans="1:22" ht="20.100000000000001" customHeight="1" x14ac:dyDescent="0.25">
      <c r="A25" s="1">
        <v>16</v>
      </c>
      <c r="B25" s="1" t="s">
        <v>18</v>
      </c>
      <c r="C25" s="1" t="s">
        <v>17</v>
      </c>
      <c r="D25" s="5"/>
      <c r="E25" s="5" t="s">
        <v>23</v>
      </c>
      <c r="F25" s="23">
        <v>127</v>
      </c>
      <c r="G25" s="23">
        <v>58</v>
      </c>
      <c r="H25" s="23">
        <f t="shared" si="4"/>
        <v>174</v>
      </c>
      <c r="I25" s="2">
        <v>154</v>
      </c>
      <c r="J25" s="2">
        <v>159</v>
      </c>
      <c r="K25" s="2">
        <v>142</v>
      </c>
      <c r="L25" s="26">
        <f t="shared" si="5"/>
        <v>629</v>
      </c>
      <c r="M25" s="37">
        <v>10</v>
      </c>
      <c r="N25" s="37"/>
      <c r="O25" s="37">
        <v>10</v>
      </c>
      <c r="P25" s="37">
        <v>10</v>
      </c>
      <c r="Q25" s="37"/>
      <c r="R25" s="37">
        <v>10</v>
      </c>
      <c r="S25" s="37"/>
      <c r="T25" s="37"/>
      <c r="U25" s="37">
        <f t="shared" si="6"/>
        <v>40</v>
      </c>
      <c r="V25" s="2"/>
    </row>
    <row r="26" spans="1:22" ht="20.100000000000001" customHeight="1" x14ac:dyDescent="0.25">
      <c r="A26" s="1">
        <v>17</v>
      </c>
      <c r="B26" s="1" t="s">
        <v>11</v>
      </c>
      <c r="C26" s="10" t="s">
        <v>13</v>
      </c>
      <c r="D26" s="5"/>
      <c r="E26" s="5" t="s">
        <v>23</v>
      </c>
      <c r="F26" s="23">
        <v>0</v>
      </c>
      <c r="G26" s="23">
        <v>80</v>
      </c>
      <c r="H26" s="23">
        <f t="shared" si="4"/>
        <v>240</v>
      </c>
      <c r="I26" s="2">
        <v>117</v>
      </c>
      <c r="J26" s="2">
        <v>102</v>
      </c>
      <c r="K26" s="2">
        <v>78</v>
      </c>
      <c r="L26" s="26">
        <f t="shared" si="5"/>
        <v>537</v>
      </c>
      <c r="M26" s="37">
        <v>6</v>
      </c>
      <c r="N26" s="37">
        <v>3</v>
      </c>
      <c r="O26" s="37">
        <v>7</v>
      </c>
      <c r="P26" s="37">
        <v>5</v>
      </c>
      <c r="Q26" s="37"/>
      <c r="R26" s="37">
        <v>7</v>
      </c>
      <c r="S26" s="37">
        <v>8</v>
      </c>
      <c r="T26" s="37"/>
      <c r="U26" s="37">
        <f t="shared" si="6"/>
        <v>36</v>
      </c>
      <c r="V26" s="40"/>
    </row>
    <row r="27" spans="1:22" ht="20.100000000000001" customHeight="1" x14ac:dyDescent="0.25">
      <c r="A27" s="1">
        <v>18</v>
      </c>
      <c r="B27" s="1" t="s">
        <v>43</v>
      </c>
      <c r="C27" s="10" t="s">
        <v>44</v>
      </c>
      <c r="D27" s="4"/>
      <c r="E27" s="5" t="s">
        <v>23</v>
      </c>
      <c r="F27" s="23">
        <v>129</v>
      </c>
      <c r="G27" s="23">
        <v>57</v>
      </c>
      <c r="H27" s="23">
        <f t="shared" si="4"/>
        <v>171</v>
      </c>
      <c r="I27" s="2">
        <v>113</v>
      </c>
      <c r="J27" s="2">
        <v>152</v>
      </c>
      <c r="K27" s="2">
        <v>137</v>
      </c>
      <c r="L27" s="26">
        <f t="shared" si="5"/>
        <v>573</v>
      </c>
      <c r="M27" s="37">
        <v>8</v>
      </c>
      <c r="N27" s="37">
        <v>7</v>
      </c>
      <c r="O27" s="37"/>
      <c r="P27" s="37"/>
      <c r="Q27" s="37"/>
      <c r="R27" s="37">
        <v>9</v>
      </c>
      <c r="S27" s="37"/>
      <c r="T27" s="37"/>
      <c r="U27" s="37">
        <f t="shared" si="6"/>
        <v>24</v>
      </c>
      <c r="V27" s="2"/>
    </row>
    <row r="28" spans="1:22" ht="20.100000000000001" customHeight="1" x14ac:dyDescent="0.25">
      <c r="A28" s="1">
        <v>19</v>
      </c>
      <c r="B28" s="1" t="s">
        <v>45</v>
      </c>
      <c r="C28" s="10" t="s">
        <v>46</v>
      </c>
      <c r="D28" s="4"/>
      <c r="E28" s="5" t="s">
        <v>23</v>
      </c>
      <c r="F28" s="23">
        <v>120</v>
      </c>
      <c r="G28" s="23">
        <v>64</v>
      </c>
      <c r="H28" s="23">
        <f t="shared" si="4"/>
        <v>192</v>
      </c>
      <c r="I28" s="2"/>
      <c r="J28" s="2"/>
      <c r="K28" s="2"/>
      <c r="L28" s="26">
        <f t="shared" si="5"/>
        <v>192</v>
      </c>
      <c r="M28" s="37">
        <v>1</v>
      </c>
      <c r="N28" s="37">
        <v>8</v>
      </c>
      <c r="O28" s="37"/>
      <c r="P28" s="37"/>
      <c r="Q28" s="37"/>
      <c r="R28" s="37">
        <v>8</v>
      </c>
      <c r="S28" s="37"/>
      <c r="T28" s="37"/>
      <c r="U28" s="37">
        <f t="shared" si="6"/>
        <v>17</v>
      </c>
      <c r="V28" s="2"/>
    </row>
    <row r="29" spans="1:22" ht="20.100000000000001" customHeight="1" x14ac:dyDescent="0.25">
      <c r="A29" s="1">
        <v>20</v>
      </c>
      <c r="B29" s="1" t="s">
        <v>1</v>
      </c>
      <c r="C29" s="10" t="s">
        <v>32</v>
      </c>
      <c r="D29" s="30"/>
      <c r="E29" s="5" t="s">
        <v>23</v>
      </c>
      <c r="F29" s="23">
        <v>0</v>
      </c>
      <c r="G29" s="23">
        <v>80</v>
      </c>
      <c r="H29" s="23">
        <f>3*80</f>
        <v>240</v>
      </c>
      <c r="I29" s="2">
        <v>91</v>
      </c>
      <c r="J29" s="2">
        <v>112</v>
      </c>
      <c r="K29" s="2">
        <v>91</v>
      </c>
      <c r="L29" s="26">
        <f t="shared" si="5"/>
        <v>534</v>
      </c>
      <c r="M29" s="37">
        <v>5</v>
      </c>
      <c r="N29" s="37"/>
      <c r="O29" s="37"/>
      <c r="P29" s="37">
        <v>9</v>
      </c>
      <c r="Q29" s="37"/>
      <c r="R29" s="37"/>
      <c r="S29" s="37"/>
      <c r="T29" s="37"/>
      <c r="U29" s="37">
        <f t="shared" si="6"/>
        <v>14</v>
      </c>
      <c r="V29" s="2"/>
    </row>
    <row r="30" spans="1:22" x14ac:dyDescent="0.25">
      <c r="A30" s="1">
        <v>21</v>
      </c>
      <c r="B30" s="1"/>
      <c r="C30" s="10" t="s">
        <v>50</v>
      </c>
      <c r="D30" s="4"/>
      <c r="E30" s="5" t="s">
        <v>23</v>
      </c>
      <c r="F30" s="23">
        <v>0</v>
      </c>
      <c r="G30" s="23">
        <v>80</v>
      </c>
      <c r="H30" s="23">
        <f>3*G30</f>
        <v>240</v>
      </c>
      <c r="I30" s="2"/>
      <c r="J30" s="2"/>
      <c r="K30" s="2"/>
      <c r="L30" s="26">
        <f t="shared" si="5"/>
        <v>240</v>
      </c>
      <c r="M30" s="37">
        <v>3</v>
      </c>
      <c r="N30" s="37">
        <v>10</v>
      </c>
      <c r="O30" s="37"/>
      <c r="P30" s="37"/>
      <c r="Q30" s="37"/>
      <c r="R30" s="37"/>
      <c r="S30" s="37"/>
      <c r="T30" s="37"/>
      <c r="U30" s="37">
        <f t="shared" si="6"/>
        <v>13</v>
      </c>
      <c r="V30" s="2"/>
    </row>
    <row r="31" spans="1:22" x14ac:dyDescent="0.25">
      <c r="A31" s="7">
        <v>22</v>
      </c>
      <c r="B31" s="1" t="s">
        <v>41</v>
      </c>
      <c r="C31" s="10" t="s">
        <v>42</v>
      </c>
      <c r="D31" s="4"/>
      <c r="E31" s="20" t="s">
        <v>23</v>
      </c>
      <c r="F31" s="23">
        <v>0</v>
      </c>
      <c r="G31" s="23">
        <v>80</v>
      </c>
      <c r="H31" s="23">
        <f>3*G31</f>
        <v>240</v>
      </c>
      <c r="I31" s="2"/>
      <c r="J31" s="2"/>
      <c r="K31" s="2"/>
      <c r="L31" s="2">
        <f t="shared" si="5"/>
        <v>240</v>
      </c>
      <c r="M31" s="37">
        <v>4</v>
      </c>
      <c r="N31" s="37">
        <v>4</v>
      </c>
      <c r="O31" s="37"/>
      <c r="P31" s="37"/>
      <c r="Q31" s="37"/>
      <c r="R31" s="37"/>
      <c r="S31" s="37"/>
      <c r="T31" s="37"/>
      <c r="U31" s="37">
        <f t="shared" si="6"/>
        <v>8</v>
      </c>
      <c r="V31" s="2"/>
    </row>
    <row r="32" spans="1:22" x14ac:dyDescent="0.25">
      <c r="A32" s="1"/>
      <c r="B32" s="7" t="s">
        <v>65</v>
      </c>
      <c r="C32" s="10" t="s">
        <v>57</v>
      </c>
      <c r="D32" s="1"/>
      <c r="E32" s="2"/>
      <c r="F32" s="2"/>
      <c r="G32" s="2"/>
      <c r="H32" s="2"/>
      <c r="I32" s="1"/>
      <c r="J32" s="1"/>
      <c r="K32" s="1"/>
      <c r="L32" s="2"/>
      <c r="M32" s="37"/>
      <c r="N32" s="37"/>
      <c r="O32" s="37"/>
      <c r="P32" s="37"/>
      <c r="Q32" s="37">
        <v>7</v>
      </c>
      <c r="R32" s="37"/>
      <c r="S32" s="37"/>
      <c r="T32" s="37"/>
      <c r="U32" s="37">
        <f t="shared" si="6"/>
        <v>7</v>
      </c>
      <c r="V32" s="2"/>
    </row>
    <row r="33" spans="1:22" x14ac:dyDescent="0.25">
      <c r="A33" s="1"/>
      <c r="B33" s="7" t="s">
        <v>74</v>
      </c>
      <c r="C33" s="10" t="s">
        <v>75</v>
      </c>
      <c r="D33" s="1"/>
      <c r="E33" s="2"/>
      <c r="F33" s="2"/>
      <c r="G33" s="2"/>
      <c r="H33" s="2"/>
      <c r="I33" s="1"/>
      <c r="J33" s="1"/>
      <c r="K33" s="1"/>
      <c r="L33" s="2"/>
      <c r="M33" s="38"/>
      <c r="N33" s="38"/>
      <c r="O33" s="38"/>
      <c r="P33" s="38"/>
      <c r="Q33" s="38"/>
      <c r="R33" s="38"/>
      <c r="S33" s="38"/>
      <c r="T33" s="38">
        <v>7</v>
      </c>
      <c r="U33" s="37">
        <f t="shared" si="6"/>
        <v>7</v>
      </c>
      <c r="V33" s="1"/>
    </row>
  </sheetData>
  <sortState xmlns:xlrd2="http://schemas.microsoft.com/office/spreadsheetml/2017/richdata2" ref="B22:U33">
    <sortCondition descending="1" ref="U22:U33"/>
  </sortState>
  <mergeCells count="2">
    <mergeCell ref="I1:L1"/>
    <mergeCell ref="I21:L21"/>
  </mergeCells>
  <pageMargins left="0.7" right="0.7" top="0.75" bottom="0.75" header="0.3" footer="0.3"/>
  <pageSetup paperSize="9" scale="74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8930E-0BA7-483E-B0D3-D7C5DBC5BCAD}">
  <dimension ref="A1:W33"/>
  <sheetViews>
    <sheetView tabSelected="1" topLeftCell="B1" workbookViewId="0">
      <selection activeCell="W13" sqref="W13"/>
    </sheetView>
  </sheetViews>
  <sheetFormatPr defaultRowHeight="15" x14ac:dyDescent="0.25"/>
  <cols>
    <col min="1" max="1" width="0" hidden="1" customWidth="1"/>
    <col min="2" max="2" width="11.28515625" bestFit="1" customWidth="1"/>
    <col min="3" max="3" width="10.5703125" bestFit="1" customWidth="1"/>
    <col min="9" max="12" width="0" hidden="1" customWidth="1"/>
  </cols>
  <sheetData>
    <row r="1" spans="1:23" x14ac:dyDescent="0.25">
      <c r="A1" s="4"/>
      <c r="B1" s="4"/>
      <c r="C1" s="4"/>
      <c r="D1" s="4"/>
      <c r="E1" s="41"/>
      <c r="F1" s="22"/>
      <c r="G1" s="22" t="s">
        <v>4</v>
      </c>
      <c r="H1" s="22" t="s">
        <v>4</v>
      </c>
      <c r="I1" s="46" t="s">
        <v>33</v>
      </c>
      <c r="J1" s="46"/>
      <c r="K1" s="46"/>
      <c r="L1" s="47"/>
      <c r="M1" s="27"/>
      <c r="N1" s="27"/>
      <c r="O1" s="27"/>
      <c r="P1" s="27"/>
      <c r="Q1" s="1"/>
      <c r="R1" s="1"/>
      <c r="S1" s="1"/>
      <c r="T1" s="1"/>
      <c r="U1" s="1"/>
      <c r="V1" s="1"/>
    </row>
    <row r="2" spans="1:23" x14ac:dyDescent="0.25">
      <c r="A2" s="4"/>
      <c r="B2" s="4" t="s">
        <v>0</v>
      </c>
      <c r="C2" s="4" t="s">
        <v>3</v>
      </c>
      <c r="D2" s="43" t="s">
        <v>22</v>
      </c>
      <c r="E2" s="41" t="s">
        <v>23</v>
      </c>
      <c r="F2" s="22" t="s">
        <v>64</v>
      </c>
      <c r="G2" s="22" t="s">
        <v>30</v>
      </c>
      <c r="H2" s="22" t="s">
        <v>31</v>
      </c>
      <c r="I2" s="6" t="s">
        <v>34</v>
      </c>
      <c r="J2" s="41" t="s">
        <v>35</v>
      </c>
      <c r="K2" s="41" t="s">
        <v>36</v>
      </c>
      <c r="L2" s="42" t="s">
        <v>37</v>
      </c>
      <c r="M2" s="6">
        <v>44019</v>
      </c>
      <c r="N2" s="28">
        <v>44026</v>
      </c>
      <c r="O2" s="28">
        <v>44033</v>
      </c>
      <c r="P2" s="28">
        <v>44040</v>
      </c>
      <c r="Q2" s="29">
        <v>44047</v>
      </c>
      <c r="R2" s="29">
        <v>44054</v>
      </c>
      <c r="S2" s="29">
        <v>44061</v>
      </c>
      <c r="T2" s="29">
        <v>44068</v>
      </c>
      <c r="U2" s="29" t="s">
        <v>76</v>
      </c>
      <c r="V2" s="1"/>
    </row>
    <row r="3" spans="1:23" x14ac:dyDescent="0.25">
      <c r="A3" s="1">
        <v>1</v>
      </c>
      <c r="B3" s="1" t="s">
        <v>11</v>
      </c>
      <c r="C3" s="10" t="s">
        <v>14</v>
      </c>
      <c r="D3" s="41" t="s">
        <v>22</v>
      </c>
      <c r="E3" s="41"/>
      <c r="F3" s="23"/>
      <c r="G3" s="23">
        <v>80</v>
      </c>
      <c r="H3" s="23">
        <f t="shared" ref="H3:H10" si="0">3*G3</f>
        <v>240</v>
      </c>
      <c r="I3" s="2">
        <v>124</v>
      </c>
      <c r="J3" s="2">
        <v>121</v>
      </c>
      <c r="K3" s="2">
        <v>135</v>
      </c>
      <c r="L3" s="26">
        <f t="shared" ref="L3:L11" si="1">SUM(H3:K3)</f>
        <v>620</v>
      </c>
      <c r="M3" s="37">
        <v>9</v>
      </c>
      <c r="N3" s="37"/>
      <c r="O3" s="37">
        <v>9</v>
      </c>
      <c r="P3" s="37">
        <v>7</v>
      </c>
      <c r="Q3" s="37">
        <v>10</v>
      </c>
      <c r="R3" s="37"/>
      <c r="S3" s="37">
        <v>10</v>
      </c>
      <c r="T3" s="37">
        <v>8</v>
      </c>
      <c r="U3" s="37">
        <f t="shared" ref="U3:U33" si="2">SUM(M3:T3)</f>
        <v>53</v>
      </c>
      <c r="V3" s="41">
        <v>1</v>
      </c>
      <c r="W3" t="s">
        <v>81</v>
      </c>
    </row>
    <row r="4" spans="1:23" x14ac:dyDescent="0.25">
      <c r="A4" s="1">
        <v>7</v>
      </c>
      <c r="B4" s="1" t="s">
        <v>8</v>
      </c>
      <c r="C4" s="10" t="s">
        <v>7</v>
      </c>
      <c r="D4" s="41" t="s">
        <v>22</v>
      </c>
      <c r="E4" s="41"/>
      <c r="F4" s="23">
        <v>184</v>
      </c>
      <c r="G4" s="23">
        <v>13</v>
      </c>
      <c r="H4" s="23">
        <f t="shared" si="0"/>
        <v>39</v>
      </c>
      <c r="I4" s="2">
        <v>168</v>
      </c>
      <c r="J4" s="2">
        <v>155</v>
      </c>
      <c r="K4" s="2">
        <v>166</v>
      </c>
      <c r="L4" s="26">
        <f t="shared" si="1"/>
        <v>528</v>
      </c>
      <c r="M4" s="37">
        <v>4</v>
      </c>
      <c r="N4" s="37">
        <v>9</v>
      </c>
      <c r="O4" s="37"/>
      <c r="P4" s="37">
        <v>9</v>
      </c>
      <c r="Q4" s="37">
        <v>8</v>
      </c>
      <c r="R4" s="37">
        <v>9</v>
      </c>
      <c r="S4" s="37"/>
      <c r="T4" s="37">
        <v>6</v>
      </c>
      <c r="U4" s="37">
        <f t="shared" si="2"/>
        <v>45</v>
      </c>
      <c r="V4" s="41">
        <v>2</v>
      </c>
      <c r="W4" t="s">
        <v>81</v>
      </c>
    </row>
    <row r="5" spans="1:23" x14ac:dyDescent="0.25">
      <c r="A5" s="1">
        <v>6</v>
      </c>
      <c r="B5" s="1" t="s">
        <v>11</v>
      </c>
      <c r="C5" s="1" t="s">
        <v>12</v>
      </c>
      <c r="D5" s="41" t="s">
        <v>22</v>
      </c>
      <c r="E5" s="41"/>
      <c r="F5" s="23">
        <v>161</v>
      </c>
      <c r="G5" s="23">
        <v>31</v>
      </c>
      <c r="H5" s="23">
        <f t="shared" si="0"/>
        <v>93</v>
      </c>
      <c r="I5" s="2">
        <v>168</v>
      </c>
      <c r="J5" s="2">
        <v>115</v>
      </c>
      <c r="K5" s="2">
        <v>144</v>
      </c>
      <c r="L5" s="26">
        <f t="shared" si="1"/>
        <v>520</v>
      </c>
      <c r="M5" s="37">
        <v>3</v>
      </c>
      <c r="N5" s="37"/>
      <c r="O5" s="37">
        <v>8</v>
      </c>
      <c r="P5" s="37">
        <v>8</v>
      </c>
      <c r="Q5" s="37"/>
      <c r="R5" s="37">
        <v>10</v>
      </c>
      <c r="S5" s="37">
        <v>8</v>
      </c>
      <c r="T5" s="37">
        <v>5</v>
      </c>
      <c r="U5" s="37">
        <f t="shared" si="2"/>
        <v>42</v>
      </c>
      <c r="V5" s="41">
        <v>3</v>
      </c>
      <c r="W5" t="s">
        <v>81</v>
      </c>
    </row>
    <row r="6" spans="1:23" x14ac:dyDescent="0.25">
      <c r="A6" s="1">
        <v>11</v>
      </c>
      <c r="B6" s="1" t="s">
        <v>26</v>
      </c>
      <c r="C6" s="10" t="s">
        <v>9</v>
      </c>
      <c r="D6" s="41" t="s">
        <v>22</v>
      </c>
      <c r="E6" s="41"/>
      <c r="F6" s="24">
        <v>196</v>
      </c>
      <c r="G6" s="23">
        <v>3</v>
      </c>
      <c r="H6" s="23">
        <f t="shared" si="0"/>
        <v>9</v>
      </c>
      <c r="I6" s="2">
        <v>146</v>
      </c>
      <c r="J6" s="2">
        <v>160</v>
      </c>
      <c r="K6" s="2">
        <v>184</v>
      </c>
      <c r="L6" s="26">
        <f t="shared" si="1"/>
        <v>499</v>
      </c>
      <c r="M6" s="37"/>
      <c r="N6" s="37">
        <v>2</v>
      </c>
      <c r="O6" s="37">
        <v>7</v>
      </c>
      <c r="P6" s="37">
        <v>5</v>
      </c>
      <c r="Q6" s="37">
        <v>9</v>
      </c>
      <c r="R6" s="37">
        <v>7</v>
      </c>
      <c r="S6" s="37">
        <v>5</v>
      </c>
      <c r="T6" s="37"/>
      <c r="U6" s="37">
        <f t="shared" si="2"/>
        <v>35</v>
      </c>
      <c r="V6" s="2"/>
    </row>
    <row r="7" spans="1:23" x14ac:dyDescent="0.25">
      <c r="A7" s="1">
        <v>2</v>
      </c>
      <c r="B7" s="1" t="s">
        <v>28</v>
      </c>
      <c r="C7" s="10" t="s">
        <v>29</v>
      </c>
      <c r="D7" s="41" t="s">
        <v>22</v>
      </c>
      <c r="E7" s="41"/>
      <c r="F7" s="23">
        <v>176</v>
      </c>
      <c r="G7" s="23">
        <v>19</v>
      </c>
      <c r="H7" s="23">
        <f t="shared" si="0"/>
        <v>57</v>
      </c>
      <c r="I7" s="2">
        <v>205</v>
      </c>
      <c r="J7" s="2">
        <v>195</v>
      </c>
      <c r="K7" s="2">
        <v>148</v>
      </c>
      <c r="L7" s="26">
        <f t="shared" si="1"/>
        <v>605</v>
      </c>
      <c r="M7" s="37">
        <v>8</v>
      </c>
      <c r="N7" s="37">
        <v>5</v>
      </c>
      <c r="O7" s="37"/>
      <c r="P7" s="37"/>
      <c r="Q7" s="37">
        <v>7</v>
      </c>
      <c r="R7" s="37">
        <v>6</v>
      </c>
      <c r="S7" s="37">
        <v>1</v>
      </c>
      <c r="T7" s="37">
        <v>4</v>
      </c>
      <c r="U7" s="37">
        <f t="shared" si="2"/>
        <v>31</v>
      </c>
      <c r="V7" s="2"/>
    </row>
    <row r="8" spans="1:23" x14ac:dyDescent="0.25">
      <c r="A8" s="1">
        <v>3</v>
      </c>
      <c r="B8" s="1" t="s">
        <v>19</v>
      </c>
      <c r="C8" s="10" t="s">
        <v>20</v>
      </c>
      <c r="D8" s="41" t="s">
        <v>22</v>
      </c>
      <c r="E8" s="41"/>
      <c r="F8" s="23">
        <v>145</v>
      </c>
      <c r="G8" s="23">
        <v>44</v>
      </c>
      <c r="H8" s="23">
        <f t="shared" si="0"/>
        <v>132</v>
      </c>
      <c r="I8" s="2">
        <v>135</v>
      </c>
      <c r="J8" s="2">
        <v>158</v>
      </c>
      <c r="K8" s="2">
        <v>179</v>
      </c>
      <c r="L8" s="26">
        <f t="shared" si="1"/>
        <v>604</v>
      </c>
      <c r="M8" s="37">
        <v>7</v>
      </c>
      <c r="N8" s="37">
        <v>4</v>
      </c>
      <c r="O8" s="37">
        <v>3</v>
      </c>
      <c r="P8" s="37">
        <v>3</v>
      </c>
      <c r="Q8" s="37">
        <v>6</v>
      </c>
      <c r="R8" s="37"/>
      <c r="S8" s="37">
        <v>7</v>
      </c>
      <c r="T8" s="37"/>
      <c r="U8" s="37">
        <f t="shared" si="2"/>
        <v>30</v>
      </c>
      <c r="V8" s="2"/>
    </row>
    <row r="9" spans="1:23" x14ac:dyDescent="0.25">
      <c r="A9" s="1">
        <v>4</v>
      </c>
      <c r="B9" s="1" t="s">
        <v>39</v>
      </c>
      <c r="C9" s="10" t="s">
        <v>40</v>
      </c>
      <c r="D9" s="43" t="s">
        <v>22</v>
      </c>
      <c r="E9" s="41"/>
      <c r="F9" s="23">
        <v>165</v>
      </c>
      <c r="G9" s="23">
        <v>28</v>
      </c>
      <c r="H9" s="23">
        <f t="shared" si="0"/>
        <v>84</v>
      </c>
      <c r="I9" s="2"/>
      <c r="J9" s="2"/>
      <c r="K9" s="2"/>
      <c r="L9" s="26">
        <f t="shared" si="1"/>
        <v>84</v>
      </c>
      <c r="M9" s="37"/>
      <c r="N9" s="37">
        <v>7</v>
      </c>
      <c r="O9" s="37">
        <v>10</v>
      </c>
      <c r="P9" s="37"/>
      <c r="Q9" s="37"/>
      <c r="R9" s="37"/>
      <c r="S9" s="37">
        <v>6</v>
      </c>
      <c r="T9" s="37"/>
      <c r="U9" s="37">
        <f t="shared" si="2"/>
        <v>23</v>
      </c>
      <c r="V9" s="2"/>
    </row>
    <row r="10" spans="1:23" x14ac:dyDescent="0.25">
      <c r="A10" s="1">
        <v>12</v>
      </c>
      <c r="B10" s="1" t="s">
        <v>24</v>
      </c>
      <c r="C10" s="10" t="s">
        <v>25</v>
      </c>
      <c r="D10" s="41" t="s">
        <v>22</v>
      </c>
      <c r="E10" s="41"/>
      <c r="F10" s="23">
        <v>194</v>
      </c>
      <c r="G10" s="23">
        <v>5</v>
      </c>
      <c r="H10" s="23">
        <f t="shared" si="0"/>
        <v>15</v>
      </c>
      <c r="I10" s="2">
        <v>233</v>
      </c>
      <c r="J10" s="2">
        <v>195</v>
      </c>
      <c r="K10" s="39">
        <v>210</v>
      </c>
      <c r="L10" s="26">
        <f t="shared" si="1"/>
        <v>653</v>
      </c>
      <c r="M10" s="37">
        <v>10</v>
      </c>
      <c r="N10" s="37">
        <v>10</v>
      </c>
      <c r="O10" s="37"/>
      <c r="P10" s="37"/>
      <c r="Q10" s="37"/>
      <c r="R10" s="37"/>
      <c r="S10" s="37"/>
      <c r="T10" s="37"/>
      <c r="U10" s="37">
        <f t="shared" si="2"/>
        <v>20</v>
      </c>
      <c r="V10" s="2"/>
    </row>
    <row r="11" spans="1:23" x14ac:dyDescent="0.25">
      <c r="A11" s="1">
        <v>9</v>
      </c>
      <c r="B11" s="1" t="s">
        <v>6</v>
      </c>
      <c r="C11" s="1" t="s">
        <v>27</v>
      </c>
      <c r="D11" s="41" t="s">
        <v>22</v>
      </c>
      <c r="E11" s="41"/>
      <c r="F11" s="23">
        <v>165</v>
      </c>
      <c r="G11" s="23">
        <v>28</v>
      </c>
      <c r="H11" s="23">
        <f>2*G11</f>
        <v>56</v>
      </c>
      <c r="I11" s="2">
        <v>124</v>
      </c>
      <c r="J11" s="2">
        <v>156</v>
      </c>
      <c r="K11" s="2"/>
      <c r="L11" s="26">
        <f t="shared" si="1"/>
        <v>336</v>
      </c>
      <c r="M11" s="37">
        <v>1</v>
      </c>
      <c r="N11" s="37"/>
      <c r="O11" s="37">
        <v>4</v>
      </c>
      <c r="P11" s="37"/>
      <c r="Q11" s="37"/>
      <c r="R11" s="37"/>
      <c r="S11" s="37">
        <v>4</v>
      </c>
      <c r="T11" s="37">
        <v>9</v>
      </c>
      <c r="U11" s="37">
        <f t="shared" si="2"/>
        <v>18</v>
      </c>
      <c r="V11" s="2"/>
    </row>
    <row r="12" spans="1:23" x14ac:dyDescent="0.25">
      <c r="A12" s="1">
        <v>5</v>
      </c>
      <c r="B12" s="7" t="s">
        <v>60</v>
      </c>
      <c r="C12" s="10" t="s">
        <v>61</v>
      </c>
      <c r="D12" s="43" t="s">
        <v>22</v>
      </c>
      <c r="E12" s="2"/>
      <c r="F12" s="23"/>
      <c r="G12" s="23"/>
      <c r="H12" s="23"/>
      <c r="I12" s="1"/>
      <c r="J12" s="1"/>
      <c r="K12" s="1"/>
      <c r="L12" s="26"/>
      <c r="M12" s="37"/>
      <c r="N12" s="37"/>
      <c r="O12" s="37"/>
      <c r="P12" s="37"/>
      <c r="Q12" s="37"/>
      <c r="R12" s="37">
        <v>8</v>
      </c>
      <c r="S12" s="37"/>
      <c r="T12" s="37">
        <v>10</v>
      </c>
      <c r="U12" s="37">
        <f t="shared" si="2"/>
        <v>18</v>
      </c>
      <c r="V12" s="2"/>
    </row>
    <row r="13" spans="1:23" x14ac:dyDescent="0.25">
      <c r="A13" s="1">
        <v>8</v>
      </c>
      <c r="B13" s="1" t="s">
        <v>1</v>
      </c>
      <c r="C13" s="1" t="s">
        <v>2</v>
      </c>
      <c r="D13" s="41" t="s">
        <v>22</v>
      </c>
      <c r="E13" s="41"/>
      <c r="F13" s="23">
        <v>159</v>
      </c>
      <c r="G13" s="23">
        <v>33</v>
      </c>
      <c r="H13" s="23">
        <f>3*38</f>
        <v>114</v>
      </c>
      <c r="I13" s="2">
        <v>102</v>
      </c>
      <c r="J13" s="2">
        <v>203</v>
      </c>
      <c r="K13" s="2">
        <v>136</v>
      </c>
      <c r="L13" s="26">
        <f>SUM(H13:K13)</f>
        <v>555</v>
      </c>
      <c r="M13" s="37">
        <v>6</v>
      </c>
      <c r="N13" s="37"/>
      <c r="O13" s="37">
        <v>6</v>
      </c>
      <c r="P13" s="37">
        <v>4</v>
      </c>
      <c r="Q13" s="37"/>
      <c r="R13" s="37"/>
      <c r="S13" s="37"/>
      <c r="T13" s="37"/>
      <c r="U13" s="37">
        <f t="shared" si="2"/>
        <v>16</v>
      </c>
      <c r="V13" s="2"/>
    </row>
    <row r="14" spans="1:23" x14ac:dyDescent="0.25">
      <c r="A14" s="1">
        <v>10</v>
      </c>
      <c r="B14" s="1" t="s">
        <v>10</v>
      </c>
      <c r="C14" s="10" t="s">
        <v>2</v>
      </c>
      <c r="D14" s="41" t="s">
        <v>22</v>
      </c>
      <c r="E14" s="41"/>
      <c r="F14" s="23">
        <v>144</v>
      </c>
      <c r="G14" s="23">
        <v>45</v>
      </c>
      <c r="H14" s="23">
        <f>3*G14</f>
        <v>135</v>
      </c>
      <c r="I14" s="2">
        <v>136</v>
      </c>
      <c r="J14" s="2">
        <v>163</v>
      </c>
      <c r="K14" s="2">
        <v>116</v>
      </c>
      <c r="L14" s="26">
        <f>SUM(H14:K14)</f>
        <v>550</v>
      </c>
      <c r="M14" s="37">
        <v>5</v>
      </c>
      <c r="N14" s="37"/>
      <c r="O14" s="37"/>
      <c r="P14" s="37"/>
      <c r="Q14" s="37"/>
      <c r="R14" s="37"/>
      <c r="S14" s="37">
        <v>9</v>
      </c>
      <c r="T14" s="37">
        <v>1</v>
      </c>
      <c r="U14" s="37">
        <f t="shared" si="2"/>
        <v>15</v>
      </c>
      <c r="V14" s="2"/>
    </row>
    <row r="15" spans="1:23" x14ac:dyDescent="0.25">
      <c r="A15" s="1"/>
      <c r="B15" s="7" t="s">
        <v>1</v>
      </c>
      <c r="C15" s="10" t="s">
        <v>52</v>
      </c>
      <c r="D15" s="43" t="s">
        <v>22</v>
      </c>
      <c r="E15" s="2"/>
      <c r="F15" s="23"/>
      <c r="G15" s="23"/>
      <c r="H15" s="23"/>
      <c r="I15" s="1"/>
      <c r="J15" s="1"/>
      <c r="K15" s="1"/>
      <c r="L15" s="26"/>
      <c r="M15" s="37"/>
      <c r="N15" s="37"/>
      <c r="O15" s="37">
        <v>5</v>
      </c>
      <c r="P15" s="37">
        <v>10</v>
      </c>
      <c r="Q15" s="37"/>
      <c r="R15" s="37"/>
      <c r="S15" s="37"/>
      <c r="T15" s="37"/>
      <c r="U15" s="37">
        <f t="shared" si="2"/>
        <v>15</v>
      </c>
      <c r="V15" s="2"/>
    </row>
    <row r="16" spans="1:23" x14ac:dyDescent="0.25">
      <c r="A16" s="1"/>
      <c r="B16" s="7" t="s">
        <v>54</v>
      </c>
      <c r="C16" s="10" t="s">
        <v>55</v>
      </c>
      <c r="D16" s="43" t="s">
        <v>22</v>
      </c>
      <c r="E16" s="2"/>
      <c r="F16" s="23"/>
      <c r="G16" s="23"/>
      <c r="H16" s="23"/>
      <c r="I16" s="1"/>
      <c r="J16" s="1"/>
      <c r="K16" s="1"/>
      <c r="L16" s="26"/>
      <c r="M16" s="37"/>
      <c r="N16" s="37"/>
      <c r="O16" s="37"/>
      <c r="P16" s="37">
        <v>6</v>
      </c>
      <c r="Q16" s="37"/>
      <c r="R16" s="37"/>
      <c r="S16" s="37"/>
      <c r="T16" s="37">
        <v>2</v>
      </c>
      <c r="U16" s="37">
        <f t="shared" si="2"/>
        <v>8</v>
      </c>
      <c r="V16" s="2"/>
    </row>
    <row r="17" spans="1:23" x14ac:dyDescent="0.25">
      <c r="A17" s="1"/>
      <c r="B17" s="7" t="s">
        <v>70</v>
      </c>
      <c r="C17" s="10" t="s">
        <v>82</v>
      </c>
      <c r="D17" s="43" t="s">
        <v>22</v>
      </c>
      <c r="E17" s="2"/>
      <c r="F17" s="23"/>
      <c r="G17" s="23"/>
      <c r="H17" s="23"/>
      <c r="I17" s="1"/>
      <c r="J17" s="1"/>
      <c r="K17" s="1"/>
      <c r="L17" s="26"/>
      <c r="M17" s="37"/>
      <c r="N17" s="37"/>
      <c r="O17" s="37"/>
      <c r="P17" s="37"/>
      <c r="Q17" s="37"/>
      <c r="R17" s="37"/>
      <c r="S17" s="37"/>
      <c r="T17" s="37">
        <v>7</v>
      </c>
      <c r="U17" s="37">
        <f t="shared" si="2"/>
        <v>7</v>
      </c>
      <c r="V17" s="2"/>
    </row>
    <row r="18" spans="1:23" x14ac:dyDescent="0.25">
      <c r="A18" s="1"/>
      <c r="B18" s="7" t="s">
        <v>48</v>
      </c>
      <c r="C18" s="10" t="s">
        <v>49</v>
      </c>
      <c r="D18" s="43" t="s">
        <v>22</v>
      </c>
      <c r="E18" s="2"/>
      <c r="F18" s="23">
        <v>168</v>
      </c>
      <c r="G18" s="23">
        <v>26</v>
      </c>
      <c r="H18" s="23">
        <f>3*G18</f>
        <v>78</v>
      </c>
      <c r="I18" s="1"/>
      <c r="J18" s="1"/>
      <c r="K18" s="1"/>
      <c r="L18" s="26">
        <f>SUM(H18:K18)</f>
        <v>78</v>
      </c>
      <c r="M18" s="37"/>
      <c r="N18" s="37">
        <v>3</v>
      </c>
      <c r="O18" s="37"/>
      <c r="P18" s="37"/>
      <c r="Q18" s="37"/>
      <c r="R18" s="37"/>
      <c r="S18" s="37"/>
      <c r="T18" s="37"/>
      <c r="U18" s="37">
        <f t="shared" si="2"/>
        <v>3</v>
      </c>
      <c r="V18" s="2"/>
    </row>
    <row r="19" spans="1:23" x14ac:dyDescent="0.25">
      <c r="A19" s="1"/>
      <c r="B19" s="7" t="s">
        <v>84</v>
      </c>
      <c r="C19" s="10" t="s">
        <v>83</v>
      </c>
      <c r="D19" s="43" t="s">
        <v>22</v>
      </c>
      <c r="E19" s="2"/>
      <c r="F19" s="23"/>
      <c r="G19" s="23">
        <v>80</v>
      </c>
      <c r="H19" s="23">
        <v>240</v>
      </c>
      <c r="I19" s="1"/>
      <c r="J19" s="1"/>
      <c r="K19" s="1"/>
      <c r="L19" s="26"/>
      <c r="M19" s="37"/>
      <c r="N19" s="37"/>
      <c r="O19" s="37"/>
      <c r="P19" s="37"/>
      <c r="Q19" s="37"/>
      <c r="R19" s="37"/>
      <c r="S19" s="37">
        <v>3</v>
      </c>
      <c r="T19" s="37"/>
      <c r="U19" s="37">
        <f t="shared" si="2"/>
        <v>3</v>
      </c>
      <c r="V19" s="2"/>
    </row>
    <row r="20" spans="1:23" x14ac:dyDescent="0.25">
      <c r="A20" s="1"/>
      <c r="B20" s="7" t="s">
        <v>72</v>
      </c>
      <c r="C20" s="10" t="s">
        <v>73</v>
      </c>
      <c r="D20" s="43" t="s">
        <v>22</v>
      </c>
      <c r="E20" s="2"/>
      <c r="F20" s="23"/>
      <c r="G20" s="23"/>
      <c r="H20" s="23"/>
      <c r="I20" s="1"/>
      <c r="J20" s="1"/>
      <c r="K20" s="1"/>
      <c r="L20" s="26"/>
      <c r="M20" s="37"/>
      <c r="N20" s="37"/>
      <c r="O20" s="37"/>
      <c r="P20" s="37"/>
      <c r="Q20" s="37"/>
      <c r="R20" s="37"/>
      <c r="S20" s="37"/>
      <c r="T20" s="37">
        <v>1</v>
      </c>
      <c r="U20" s="37">
        <f t="shared" si="2"/>
        <v>1</v>
      </c>
      <c r="V20" s="2"/>
    </row>
    <row r="21" spans="1:23" x14ac:dyDescent="0.25">
      <c r="A21" s="1"/>
      <c r="B21" s="1"/>
      <c r="C21" s="1"/>
      <c r="D21" s="41"/>
      <c r="E21" s="41"/>
      <c r="F21" s="23"/>
      <c r="G21" s="23"/>
      <c r="H21" s="23"/>
      <c r="I21" s="46" t="s">
        <v>33</v>
      </c>
      <c r="J21" s="46"/>
      <c r="K21" s="46"/>
      <c r="L21" s="47"/>
      <c r="M21" s="36"/>
      <c r="N21" s="36"/>
      <c r="O21" s="36"/>
      <c r="P21" s="36"/>
      <c r="Q21" s="2"/>
      <c r="R21" s="2"/>
      <c r="S21" s="2"/>
      <c r="T21" s="2"/>
      <c r="U21" s="2"/>
      <c r="V21" s="2"/>
    </row>
    <row r="22" spans="1:23" x14ac:dyDescent="0.25">
      <c r="A22" s="1">
        <v>13</v>
      </c>
      <c r="B22" s="1" t="s">
        <v>84</v>
      </c>
      <c r="C22" s="10" t="s">
        <v>85</v>
      </c>
      <c r="D22" s="4"/>
      <c r="E22" s="41" t="s">
        <v>23</v>
      </c>
      <c r="F22" s="23">
        <v>0</v>
      </c>
      <c r="G22" s="23">
        <v>80</v>
      </c>
      <c r="H22" s="23">
        <f t="shared" ref="H22:H28" si="3">3*G22</f>
        <v>240</v>
      </c>
      <c r="I22" s="2"/>
      <c r="J22" s="2"/>
      <c r="K22" s="2"/>
      <c r="L22" s="26">
        <f t="shared" ref="L22:L31" si="4">SUM(H22:K22)</f>
        <v>240</v>
      </c>
      <c r="M22" s="37">
        <v>3</v>
      </c>
      <c r="N22" s="37">
        <v>9</v>
      </c>
      <c r="O22" s="37">
        <v>9</v>
      </c>
      <c r="P22" s="37"/>
      <c r="Q22" s="37">
        <v>9</v>
      </c>
      <c r="R22" s="37"/>
      <c r="S22" s="37">
        <v>10</v>
      </c>
      <c r="T22" s="37">
        <v>10</v>
      </c>
      <c r="U22" s="37">
        <f t="shared" si="2"/>
        <v>50</v>
      </c>
      <c r="V22" s="41">
        <v>1</v>
      </c>
      <c r="W22" t="s">
        <v>81</v>
      </c>
    </row>
    <row r="23" spans="1:23" x14ac:dyDescent="0.25">
      <c r="A23" s="1">
        <v>14</v>
      </c>
      <c r="B23" s="1" t="s">
        <v>15</v>
      </c>
      <c r="C23" s="10" t="s">
        <v>16</v>
      </c>
      <c r="D23" s="41"/>
      <c r="E23" s="41" t="s">
        <v>23</v>
      </c>
      <c r="F23" s="23">
        <v>140</v>
      </c>
      <c r="G23" s="23">
        <v>48</v>
      </c>
      <c r="H23" s="23">
        <f t="shared" si="3"/>
        <v>144</v>
      </c>
      <c r="I23" s="2">
        <v>129</v>
      </c>
      <c r="J23" s="2">
        <v>160</v>
      </c>
      <c r="K23" s="2">
        <v>144</v>
      </c>
      <c r="L23" s="26">
        <f t="shared" si="4"/>
        <v>577</v>
      </c>
      <c r="M23" s="37">
        <v>9</v>
      </c>
      <c r="N23" s="37"/>
      <c r="O23" s="37">
        <v>6</v>
      </c>
      <c r="P23" s="37">
        <v>6</v>
      </c>
      <c r="Q23" s="37">
        <v>10</v>
      </c>
      <c r="R23" s="37"/>
      <c r="S23" s="37">
        <v>9</v>
      </c>
      <c r="T23" s="37">
        <v>9</v>
      </c>
      <c r="U23" s="37">
        <f t="shared" si="2"/>
        <v>49</v>
      </c>
      <c r="V23" s="41">
        <v>2</v>
      </c>
      <c r="W23" t="s">
        <v>81</v>
      </c>
    </row>
    <row r="24" spans="1:23" x14ac:dyDescent="0.25">
      <c r="A24" s="1">
        <v>15</v>
      </c>
      <c r="B24" s="1" t="s">
        <v>6</v>
      </c>
      <c r="C24" s="10" t="s">
        <v>5</v>
      </c>
      <c r="D24" s="41"/>
      <c r="E24" s="41" t="s">
        <v>23</v>
      </c>
      <c r="F24" s="23">
        <v>158</v>
      </c>
      <c r="G24" s="23">
        <v>34</v>
      </c>
      <c r="H24" s="23">
        <f t="shared" si="3"/>
        <v>102</v>
      </c>
      <c r="I24" s="2">
        <v>144</v>
      </c>
      <c r="J24" s="2">
        <v>144</v>
      </c>
      <c r="K24" s="2">
        <v>173</v>
      </c>
      <c r="L24" s="26">
        <f t="shared" si="4"/>
        <v>563</v>
      </c>
      <c r="M24" s="37">
        <v>7</v>
      </c>
      <c r="N24" s="37"/>
      <c r="O24" s="37">
        <v>8</v>
      </c>
      <c r="P24" s="37">
        <v>8</v>
      </c>
      <c r="Q24" s="37">
        <v>8</v>
      </c>
      <c r="R24" s="37"/>
      <c r="S24" s="37">
        <v>7</v>
      </c>
      <c r="T24" s="37">
        <v>8</v>
      </c>
      <c r="U24" s="37">
        <f t="shared" si="2"/>
        <v>46</v>
      </c>
      <c r="V24" s="41">
        <v>3</v>
      </c>
      <c r="W24" t="s">
        <v>81</v>
      </c>
    </row>
    <row r="25" spans="1:23" x14ac:dyDescent="0.25">
      <c r="A25" s="1">
        <v>16</v>
      </c>
      <c r="B25" s="1" t="s">
        <v>18</v>
      </c>
      <c r="C25" s="1" t="s">
        <v>17</v>
      </c>
      <c r="D25" s="41"/>
      <c r="E25" s="41" t="s">
        <v>23</v>
      </c>
      <c r="F25" s="23">
        <v>127</v>
      </c>
      <c r="G25" s="23">
        <v>58</v>
      </c>
      <c r="H25" s="23">
        <f t="shared" si="3"/>
        <v>174</v>
      </c>
      <c r="I25" s="2">
        <v>154</v>
      </c>
      <c r="J25" s="2">
        <v>159</v>
      </c>
      <c r="K25" s="2">
        <v>142</v>
      </c>
      <c r="L25" s="26">
        <f t="shared" si="4"/>
        <v>629</v>
      </c>
      <c r="M25" s="37">
        <v>10</v>
      </c>
      <c r="N25" s="37"/>
      <c r="O25" s="37">
        <v>10</v>
      </c>
      <c r="P25" s="37">
        <v>10</v>
      </c>
      <c r="Q25" s="37"/>
      <c r="R25" s="37">
        <v>10</v>
      </c>
      <c r="S25" s="37"/>
      <c r="T25" s="37"/>
      <c r="U25" s="37">
        <f t="shared" si="2"/>
        <v>40</v>
      </c>
      <c r="V25" s="2"/>
    </row>
    <row r="26" spans="1:23" x14ac:dyDescent="0.25">
      <c r="A26" s="1">
        <v>17</v>
      </c>
      <c r="B26" s="1" t="s">
        <v>11</v>
      </c>
      <c r="C26" s="10" t="s">
        <v>13</v>
      </c>
      <c r="D26" s="41"/>
      <c r="E26" s="41" t="s">
        <v>23</v>
      </c>
      <c r="F26" s="23">
        <v>0</v>
      </c>
      <c r="G26" s="23">
        <v>80</v>
      </c>
      <c r="H26" s="23">
        <f t="shared" si="3"/>
        <v>240</v>
      </c>
      <c r="I26" s="2">
        <v>117</v>
      </c>
      <c r="J26" s="2">
        <v>102</v>
      </c>
      <c r="K26" s="2">
        <v>78</v>
      </c>
      <c r="L26" s="26">
        <f t="shared" si="4"/>
        <v>537</v>
      </c>
      <c r="M26" s="37">
        <v>6</v>
      </c>
      <c r="N26" s="37">
        <v>3</v>
      </c>
      <c r="O26" s="37">
        <v>7</v>
      </c>
      <c r="P26" s="37">
        <v>5</v>
      </c>
      <c r="Q26" s="37"/>
      <c r="R26" s="37">
        <v>7</v>
      </c>
      <c r="S26" s="37">
        <v>8</v>
      </c>
      <c r="T26" s="37"/>
      <c r="U26" s="37">
        <f t="shared" si="2"/>
        <v>36</v>
      </c>
      <c r="V26" s="40"/>
      <c r="W26" t="s">
        <v>80</v>
      </c>
    </row>
    <row r="27" spans="1:23" x14ac:dyDescent="0.25">
      <c r="A27" s="1">
        <v>18</v>
      </c>
      <c r="B27" s="1" t="s">
        <v>43</v>
      </c>
      <c r="C27" s="10" t="s">
        <v>44</v>
      </c>
      <c r="D27" s="4"/>
      <c r="E27" s="41" t="s">
        <v>23</v>
      </c>
      <c r="F27" s="23">
        <v>129</v>
      </c>
      <c r="G27" s="23">
        <v>57</v>
      </c>
      <c r="H27" s="23">
        <f t="shared" si="3"/>
        <v>171</v>
      </c>
      <c r="I27" s="2">
        <v>113</v>
      </c>
      <c r="J27" s="2">
        <v>152</v>
      </c>
      <c r="K27" s="2">
        <v>137</v>
      </c>
      <c r="L27" s="26">
        <f t="shared" si="4"/>
        <v>573</v>
      </c>
      <c r="M27" s="37">
        <v>8</v>
      </c>
      <c r="N27" s="37">
        <v>7</v>
      </c>
      <c r="O27" s="37"/>
      <c r="P27" s="37"/>
      <c r="Q27" s="37"/>
      <c r="R27" s="37">
        <v>9</v>
      </c>
      <c r="S27" s="37"/>
      <c r="T27" s="37"/>
      <c r="U27" s="37">
        <f t="shared" si="2"/>
        <v>24</v>
      </c>
      <c r="V27" s="2"/>
    </row>
    <row r="28" spans="1:23" x14ac:dyDescent="0.25">
      <c r="A28" s="1">
        <v>19</v>
      </c>
      <c r="B28" s="1" t="s">
        <v>45</v>
      </c>
      <c r="C28" s="10" t="s">
        <v>46</v>
      </c>
      <c r="D28" s="4"/>
      <c r="E28" s="41" t="s">
        <v>23</v>
      </c>
      <c r="F28" s="23">
        <v>120</v>
      </c>
      <c r="G28" s="23">
        <v>64</v>
      </c>
      <c r="H28" s="23">
        <f t="shared" si="3"/>
        <v>192</v>
      </c>
      <c r="I28" s="2"/>
      <c r="J28" s="2"/>
      <c r="K28" s="2"/>
      <c r="L28" s="26">
        <f t="shared" si="4"/>
        <v>192</v>
      </c>
      <c r="M28" s="37">
        <v>1</v>
      </c>
      <c r="N28" s="37">
        <v>8</v>
      </c>
      <c r="O28" s="37"/>
      <c r="P28" s="37"/>
      <c r="Q28" s="37"/>
      <c r="R28" s="37">
        <v>8</v>
      </c>
      <c r="S28" s="37"/>
      <c r="T28" s="37"/>
      <c r="U28" s="37">
        <f t="shared" si="2"/>
        <v>17</v>
      </c>
      <c r="V28" s="2"/>
    </row>
    <row r="29" spans="1:23" x14ac:dyDescent="0.25">
      <c r="A29" s="1">
        <v>20</v>
      </c>
      <c r="B29" s="1" t="s">
        <v>1</v>
      </c>
      <c r="C29" s="10" t="s">
        <v>32</v>
      </c>
      <c r="D29" s="41"/>
      <c r="E29" s="41" t="s">
        <v>23</v>
      </c>
      <c r="F29" s="23">
        <v>0</v>
      </c>
      <c r="G29" s="23">
        <v>80</v>
      </c>
      <c r="H29" s="23">
        <f>3*80</f>
        <v>240</v>
      </c>
      <c r="I29" s="2">
        <v>91</v>
      </c>
      <c r="J29" s="2">
        <v>112</v>
      </c>
      <c r="K29" s="2">
        <v>91</v>
      </c>
      <c r="L29" s="26">
        <f t="shared" si="4"/>
        <v>534</v>
      </c>
      <c r="M29" s="37">
        <v>5</v>
      </c>
      <c r="N29" s="37"/>
      <c r="O29" s="37"/>
      <c r="P29" s="37">
        <v>9</v>
      </c>
      <c r="Q29" s="37"/>
      <c r="R29" s="37"/>
      <c r="S29" s="37"/>
      <c r="T29" s="37"/>
      <c r="U29" s="37">
        <f t="shared" si="2"/>
        <v>14</v>
      </c>
      <c r="V29" s="2"/>
    </row>
    <row r="30" spans="1:23" x14ac:dyDescent="0.25">
      <c r="A30" s="1">
        <v>21</v>
      </c>
      <c r="B30" s="1"/>
      <c r="C30" s="10" t="s">
        <v>50</v>
      </c>
      <c r="D30" s="4"/>
      <c r="E30" s="41" t="s">
        <v>23</v>
      </c>
      <c r="F30" s="23">
        <v>0</v>
      </c>
      <c r="G30" s="23">
        <v>80</v>
      </c>
      <c r="H30" s="23">
        <f>3*G30</f>
        <v>240</v>
      </c>
      <c r="I30" s="2"/>
      <c r="J30" s="2"/>
      <c r="K30" s="2"/>
      <c r="L30" s="26">
        <f t="shared" si="4"/>
        <v>240</v>
      </c>
      <c r="M30" s="37">
        <v>3</v>
      </c>
      <c r="N30" s="37">
        <v>10</v>
      </c>
      <c r="O30" s="37"/>
      <c r="P30" s="37"/>
      <c r="Q30" s="37"/>
      <c r="R30" s="37"/>
      <c r="S30" s="37"/>
      <c r="T30" s="37"/>
      <c r="U30" s="37">
        <f t="shared" si="2"/>
        <v>13</v>
      </c>
      <c r="V30" s="2"/>
    </row>
    <row r="31" spans="1:23" x14ac:dyDescent="0.25">
      <c r="A31" s="7">
        <v>22</v>
      </c>
      <c r="B31" s="1" t="s">
        <v>41</v>
      </c>
      <c r="C31" s="10" t="s">
        <v>42</v>
      </c>
      <c r="D31" s="4"/>
      <c r="E31" s="41" t="s">
        <v>23</v>
      </c>
      <c r="F31" s="23">
        <v>0</v>
      </c>
      <c r="G31" s="23">
        <v>80</v>
      </c>
      <c r="H31" s="23">
        <f>3*G31</f>
        <v>240</v>
      </c>
      <c r="I31" s="2"/>
      <c r="J31" s="2"/>
      <c r="K31" s="2"/>
      <c r="L31" s="2">
        <f t="shared" si="4"/>
        <v>240</v>
      </c>
      <c r="M31" s="37">
        <v>4</v>
      </c>
      <c r="N31" s="37">
        <v>4</v>
      </c>
      <c r="O31" s="37"/>
      <c r="P31" s="37"/>
      <c r="Q31" s="37"/>
      <c r="R31" s="37"/>
      <c r="S31" s="37"/>
      <c r="T31" s="37"/>
      <c r="U31" s="37">
        <f t="shared" si="2"/>
        <v>8</v>
      </c>
      <c r="V31" s="2"/>
    </row>
    <row r="32" spans="1:23" x14ac:dyDescent="0.25">
      <c r="A32" s="1"/>
      <c r="B32" s="7" t="s">
        <v>65</v>
      </c>
      <c r="C32" s="10" t="s">
        <v>57</v>
      </c>
      <c r="D32" s="1"/>
      <c r="E32" s="2"/>
      <c r="F32" s="2"/>
      <c r="G32" s="2"/>
      <c r="H32" s="2"/>
      <c r="I32" s="1"/>
      <c r="J32" s="1"/>
      <c r="K32" s="1"/>
      <c r="L32" s="2"/>
      <c r="M32" s="37"/>
      <c r="N32" s="37"/>
      <c r="O32" s="37"/>
      <c r="P32" s="37"/>
      <c r="Q32" s="37">
        <v>7</v>
      </c>
      <c r="R32" s="37"/>
      <c r="S32" s="37"/>
      <c r="T32" s="37"/>
      <c r="U32" s="37">
        <f t="shared" si="2"/>
        <v>7</v>
      </c>
      <c r="V32" s="2"/>
    </row>
    <row r="33" spans="1:22" x14ac:dyDescent="0.25">
      <c r="A33" s="1"/>
      <c r="B33" s="7" t="s">
        <v>74</v>
      </c>
      <c r="C33" s="10" t="s">
        <v>75</v>
      </c>
      <c r="D33" s="1"/>
      <c r="E33" s="2"/>
      <c r="F33" s="2"/>
      <c r="G33" s="2"/>
      <c r="H33" s="2"/>
      <c r="I33" s="1"/>
      <c r="J33" s="1"/>
      <c r="K33" s="1"/>
      <c r="L33" s="2"/>
      <c r="M33" s="38"/>
      <c r="N33" s="38"/>
      <c r="O33" s="38"/>
      <c r="P33" s="38"/>
      <c r="Q33" s="38"/>
      <c r="R33" s="38"/>
      <c r="S33" s="38"/>
      <c r="T33" s="38">
        <v>7</v>
      </c>
      <c r="U33" s="37">
        <f t="shared" si="2"/>
        <v>7</v>
      </c>
      <c r="V33" s="1"/>
    </row>
  </sheetData>
  <mergeCells count="2">
    <mergeCell ref="I1:L1"/>
    <mergeCell ref="I21:L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"/>
  <sheetViews>
    <sheetView workbookViewId="0">
      <selection activeCell="S12" sqref="S12"/>
    </sheetView>
  </sheetViews>
  <sheetFormatPr defaultRowHeight="15" x14ac:dyDescent="0.25"/>
  <cols>
    <col min="1" max="1" width="3" bestFit="1" customWidth="1"/>
    <col min="2" max="2" width="14.28515625" customWidth="1"/>
    <col min="3" max="3" width="10.5703125" customWidth="1"/>
    <col min="4" max="4" width="2.85546875" bestFit="1" customWidth="1"/>
    <col min="5" max="5" width="3.28515625" customWidth="1"/>
    <col min="9" max="12" width="7.7109375" customWidth="1"/>
  </cols>
  <sheetData>
    <row r="1" spans="1:13" ht="20.100000000000001" customHeight="1" x14ac:dyDescent="0.25">
      <c r="A1" s="4"/>
      <c r="B1" s="4"/>
      <c r="C1" s="4"/>
      <c r="D1" s="47" t="s">
        <v>21</v>
      </c>
      <c r="E1" s="48"/>
      <c r="F1" s="49" t="s">
        <v>4</v>
      </c>
      <c r="G1" s="50"/>
      <c r="H1" s="51"/>
      <c r="I1" s="46" t="s">
        <v>38</v>
      </c>
      <c r="J1" s="46"/>
      <c r="K1" s="46"/>
      <c r="L1" s="46"/>
    </row>
    <row r="2" spans="1:13" ht="20.100000000000001" customHeight="1" x14ac:dyDescent="0.25">
      <c r="A2" s="4"/>
      <c r="B2" s="4" t="s">
        <v>0</v>
      </c>
      <c r="C2" s="4" t="s">
        <v>3</v>
      </c>
      <c r="D2" s="4" t="s">
        <v>22</v>
      </c>
      <c r="E2" s="5" t="s">
        <v>23</v>
      </c>
      <c r="F2" s="22" t="s">
        <v>64</v>
      </c>
      <c r="G2" s="22" t="s">
        <v>30</v>
      </c>
      <c r="H2" s="22" t="s">
        <v>31</v>
      </c>
      <c r="I2" s="6" t="s">
        <v>34</v>
      </c>
      <c r="J2" s="5" t="s">
        <v>35</v>
      </c>
      <c r="K2" s="5" t="s">
        <v>36</v>
      </c>
      <c r="L2" s="5" t="s">
        <v>37</v>
      </c>
    </row>
    <row r="3" spans="1:13" ht="20.100000000000001" customHeight="1" x14ac:dyDescent="0.25">
      <c r="A3" s="1">
        <v>1</v>
      </c>
      <c r="B3" s="1" t="s">
        <v>24</v>
      </c>
      <c r="C3" s="1" t="s">
        <v>25</v>
      </c>
      <c r="D3" s="5" t="s">
        <v>22</v>
      </c>
      <c r="E3" s="5"/>
      <c r="F3" s="23">
        <v>194</v>
      </c>
      <c r="G3" s="23">
        <v>5</v>
      </c>
      <c r="H3" s="23">
        <f t="shared" ref="H3:H11" si="0">3*G3</f>
        <v>15</v>
      </c>
      <c r="I3" s="9">
        <v>186</v>
      </c>
      <c r="J3" s="9">
        <v>193</v>
      </c>
      <c r="K3" s="39">
        <v>229</v>
      </c>
      <c r="L3" s="2">
        <f t="shared" ref="L3:L11" si="1">H3+I3+J3+K3</f>
        <v>623</v>
      </c>
      <c r="M3" s="8">
        <v>10</v>
      </c>
    </row>
    <row r="4" spans="1:13" ht="20.100000000000001" customHeight="1" x14ac:dyDescent="0.25">
      <c r="A4" s="1">
        <v>2</v>
      </c>
      <c r="B4" s="1" t="s">
        <v>8</v>
      </c>
      <c r="C4" s="1" t="s">
        <v>7</v>
      </c>
      <c r="D4" s="5" t="s">
        <v>22</v>
      </c>
      <c r="E4" s="5"/>
      <c r="F4" s="23">
        <v>184</v>
      </c>
      <c r="G4" s="23">
        <v>13</v>
      </c>
      <c r="H4" s="23">
        <f t="shared" si="0"/>
        <v>39</v>
      </c>
      <c r="I4" s="9">
        <v>161</v>
      </c>
      <c r="J4" s="9">
        <v>189</v>
      </c>
      <c r="K4" s="39">
        <v>222</v>
      </c>
      <c r="L4" s="2">
        <f t="shared" si="1"/>
        <v>611</v>
      </c>
      <c r="M4" s="8">
        <v>9</v>
      </c>
    </row>
    <row r="5" spans="1:13" ht="20.100000000000001" customHeight="1" x14ac:dyDescent="0.25">
      <c r="A5" s="1">
        <v>3</v>
      </c>
      <c r="B5" s="1" t="s">
        <v>10</v>
      </c>
      <c r="C5" s="1" t="s">
        <v>2</v>
      </c>
      <c r="D5" s="5" t="s">
        <v>22</v>
      </c>
      <c r="E5" s="5"/>
      <c r="F5" s="23">
        <v>144</v>
      </c>
      <c r="G5" s="23">
        <v>45</v>
      </c>
      <c r="H5" s="23">
        <f t="shared" si="0"/>
        <v>135</v>
      </c>
      <c r="I5" s="9">
        <v>165</v>
      </c>
      <c r="J5" s="9">
        <v>162</v>
      </c>
      <c r="K5" s="9">
        <v>134</v>
      </c>
      <c r="L5" s="2">
        <f t="shared" si="1"/>
        <v>596</v>
      </c>
      <c r="M5" s="8">
        <v>8</v>
      </c>
    </row>
    <row r="6" spans="1:13" ht="20.100000000000001" customHeight="1" x14ac:dyDescent="0.25">
      <c r="A6" s="1">
        <v>4</v>
      </c>
      <c r="B6" s="1" t="s">
        <v>39</v>
      </c>
      <c r="C6" s="1" t="s">
        <v>40</v>
      </c>
      <c r="D6" s="4" t="s">
        <v>22</v>
      </c>
      <c r="E6" s="5"/>
      <c r="F6" s="23">
        <v>165</v>
      </c>
      <c r="G6" s="23">
        <v>28</v>
      </c>
      <c r="H6" s="23">
        <f t="shared" si="0"/>
        <v>84</v>
      </c>
      <c r="I6" s="2">
        <v>161</v>
      </c>
      <c r="J6" s="2">
        <v>162</v>
      </c>
      <c r="K6" s="2">
        <v>179</v>
      </c>
      <c r="L6" s="2">
        <f t="shared" si="1"/>
        <v>586</v>
      </c>
      <c r="M6" s="8">
        <v>7</v>
      </c>
    </row>
    <row r="7" spans="1:13" ht="20.100000000000001" customHeight="1" x14ac:dyDescent="0.25">
      <c r="A7" s="1">
        <v>5</v>
      </c>
      <c r="B7" s="1" t="s">
        <v>11</v>
      </c>
      <c r="C7" s="1" t="s">
        <v>14</v>
      </c>
      <c r="D7" s="5" t="s">
        <v>22</v>
      </c>
      <c r="E7" s="5"/>
      <c r="F7" s="23"/>
      <c r="G7" s="23">
        <v>80</v>
      </c>
      <c r="H7" s="23">
        <f t="shared" si="0"/>
        <v>240</v>
      </c>
      <c r="I7" s="9">
        <v>94</v>
      </c>
      <c r="J7" s="9">
        <v>140</v>
      </c>
      <c r="K7" s="9">
        <v>110</v>
      </c>
      <c r="L7" s="2">
        <f t="shared" si="1"/>
        <v>584</v>
      </c>
      <c r="M7" s="8">
        <v>6</v>
      </c>
    </row>
    <row r="8" spans="1:13" ht="20.100000000000001" customHeight="1" x14ac:dyDescent="0.25">
      <c r="A8" s="1">
        <v>6</v>
      </c>
      <c r="B8" s="1" t="s">
        <v>28</v>
      </c>
      <c r="C8" s="1" t="s">
        <v>29</v>
      </c>
      <c r="D8" s="5" t="s">
        <v>22</v>
      </c>
      <c r="E8" s="5"/>
      <c r="F8" s="23">
        <v>176</v>
      </c>
      <c r="G8" s="23">
        <v>19</v>
      </c>
      <c r="H8" s="23">
        <f t="shared" si="0"/>
        <v>57</v>
      </c>
      <c r="I8" s="9">
        <v>179</v>
      </c>
      <c r="J8" s="9">
        <v>158</v>
      </c>
      <c r="K8" s="9">
        <v>180</v>
      </c>
      <c r="L8" s="2">
        <f t="shared" si="1"/>
        <v>574</v>
      </c>
      <c r="M8" s="8">
        <v>5</v>
      </c>
    </row>
    <row r="9" spans="1:13" ht="20.100000000000001" customHeight="1" x14ac:dyDescent="0.25">
      <c r="A9" s="1">
        <v>7</v>
      </c>
      <c r="B9" s="1" t="s">
        <v>19</v>
      </c>
      <c r="C9" s="1" t="s">
        <v>20</v>
      </c>
      <c r="D9" s="5" t="s">
        <v>22</v>
      </c>
      <c r="E9" s="5"/>
      <c r="F9" s="23">
        <v>145</v>
      </c>
      <c r="G9" s="23">
        <v>44</v>
      </c>
      <c r="H9" s="23">
        <f t="shared" si="0"/>
        <v>132</v>
      </c>
      <c r="I9" s="9">
        <v>130</v>
      </c>
      <c r="J9" s="9">
        <v>134</v>
      </c>
      <c r="K9" s="9">
        <v>172</v>
      </c>
      <c r="L9" s="2">
        <f t="shared" si="1"/>
        <v>568</v>
      </c>
      <c r="M9" s="8">
        <v>4</v>
      </c>
    </row>
    <row r="10" spans="1:13" ht="20.100000000000001" customHeight="1" x14ac:dyDescent="0.25">
      <c r="A10" s="1">
        <v>8</v>
      </c>
      <c r="B10" s="7" t="s">
        <v>48</v>
      </c>
      <c r="C10" s="7" t="s">
        <v>49</v>
      </c>
      <c r="D10" s="1" t="s">
        <v>22</v>
      </c>
      <c r="E10" s="2"/>
      <c r="F10" s="23">
        <v>168</v>
      </c>
      <c r="G10" s="23">
        <v>26</v>
      </c>
      <c r="H10" s="23">
        <f t="shared" si="0"/>
        <v>78</v>
      </c>
      <c r="I10" s="2">
        <v>153</v>
      </c>
      <c r="J10" s="2">
        <v>128</v>
      </c>
      <c r="K10" s="2">
        <v>183</v>
      </c>
      <c r="L10" s="2">
        <f t="shared" si="1"/>
        <v>542</v>
      </c>
      <c r="M10" s="8">
        <v>3</v>
      </c>
    </row>
    <row r="11" spans="1:13" ht="20.100000000000001" customHeight="1" x14ac:dyDescent="0.25">
      <c r="A11" s="1">
        <v>9</v>
      </c>
      <c r="B11" s="1" t="s">
        <v>26</v>
      </c>
      <c r="C11" s="1" t="s">
        <v>9</v>
      </c>
      <c r="D11" s="5" t="s">
        <v>22</v>
      </c>
      <c r="E11" s="5"/>
      <c r="F11" s="24">
        <v>196</v>
      </c>
      <c r="G11" s="23">
        <v>3</v>
      </c>
      <c r="H11" s="23">
        <f t="shared" si="0"/>
        <v>9</v>
      </c>
      <c r="I11" s="9">
        <v>178</v>
      </c>
      <c r="J11" s="9">
        <v>190</v>
      </c>
      <c r="K11" s="9">
        <v>164</v>
      </c>
      <c r="L11" s="2">
        <f t="shared" si="1"/>
        <v>541</v>
      </c>
      <c r="M11" s="8">
        <v>2</v>
      </c>
    </row>
    <row r="12" spans="1:13" ht="20.100000000000001" customHeight="1" x14ac:dyDescent="0.25">
      <c r="A12" s="1"/>
      <c r="B12" s="1"/>
      <c r="C12" s="1"/>
      <c r="D12" s="5"/>
      <c r="E12" s="5"/>
      <c r="F12" s="23"/>
      <c r="G12" s="23"/>
      <c r="H12" s="23"/>
      <c r="I12" s="46" t="s">
        <v>38</v>
      </c>
      <c r="J12" s="46"/>
      <c r="K12" s="46"/>
      <c r="L12" s="46"/>
      <c r="M12" s="8"/>
    </row>
    <row r="13" spans="1:13" ht="20.100000000000001" customHeight="1" x14ac:dyDescent="0.25">
      <c r="A13" s="1">
        <v>13</v>
      </c>
      <c r="B13" s="1"/>
      <c r="C13" s="1" t="s">
        <v>50</v>
      </c>
      <c r="D13" s="4"/>
      <c r="E13" s="5" t="s">
        <v>23</v>
      </c>
      <c r="F13" s="23"/>
      <c r="G13" s="23">
        <v>80</v>
      </c>
      <c r="H13" s="23">
        <f t="shared" ref="H13:H20" si="2">3*G13</f>
        <v>240</v>
      </c>
      <c r="I13" s="2">
        <v>115</v>
      </c>
      <c r="J13" s="2">
        <v>139</v>
      </c>
      <c r="K13" s="2">
        <v>144</v>
      </c>
      <c r="L13" s="2">
        <f t="shared" ref="L13:L20" si="3">H13+I13+J13+K13</f>
        <v>638</v>
      </c>
      <c r="M13" s="8">
        <v>10</v>
      </c>
    </row>
    <row r="14" spans="1:13" ht="20.100000000000001" customHeight="1" x14ac:dyDescent="0.25">
      <c r="A14" s="1">
        <v>14</v>
      </c>
      <c r="B14" s="1" t="s">
        <v>62</v>
      </c>
      <c r="C14" s="1" t="s">
        <v>47</v>
      </c>
      <c r="D14" s="4"/>
      <c r="E14" s="5" t="s">
        <v>23</v>
      </c>
      <c r="F14" s="23"/>
      <c r="G14" s="23">
        <v>80</v>
      </c>
      <c r="H14" s="23">
        <f t="shared" si="2"/>
        <v>240</v>
      </c>
      <c r="I14" s="2">
        <v>135</v>
      </c>
      <c r="J14" s="2">
        <v>131</v>
      </c>
      <c r="K14" s="2">
        <v>110</v>
      </c>
      <c r="L14" s="2">
        <f t="shared" si="3"/>
        <v>616</v>
      </c>
      <c r="M14" s="8">
        <v>9</v>
      </c>
    </row>
    <row r="15" spans="1:13" ht="20.100000000000001" customHeight="1" x14ac:dyDescent="0.25">
      <c r="A15" s="1">
        <v>15</v>
      </c>
      <c r="B15" s="1" t="s">
        <v>45</v>
      </c>
      <c r="C15" s="1" t="s">
        <v>46</v>
      </c>
      <c r="D15" s="4"/>
      <c r="E15" s="5" t="s">
        <v>23</v>
      </c>
      <c r="F15" s="23">
        <v>120</v>
      </c>
      <c r="G15" s="23">
        <v>64</v>
      </c>
      <c r="H15" s="23">
        <f t="shared" si="2"/>
        <v>192</v>
      </c>
      <c r="I15" s="2">
        <v>147</v>
      </c>
      <c r="J15" s="2">
        <v>134</v>
      </c>
      <c r="K15" s="2">
        <v>115</v>
      </c>
      <c r="L15" s="2">
        <f t="shared" si="3"/>
        <v>588</v>
      </c>
      <c r="M15" s="8">
        <v>8</v>
      </c>
    </row>
    <row r="16" spans="1:13" ht="20.100000000000001" customHeight="1" x14ac:dyDescent="0.25">
      <c r="A16" s="1">
        <v>16</v>
      </c>
      <c r="B16" s="1" t="s">
        <v>43</v>
      </c>
      <c r="C16" s="1" t="s">
        <v>44</v>
      </c>
      <c r="D16" s="4"/>
      <c r="E16" s="5" t="s">
        <v>23</v>
      </c>
      <c r="F16" s="23">
        <v>129</v>
      </c>
      <c r="G16" s="23">
        <v>57</v>
      </c>
      <c r="H16" s="23">
        <f t="shared" si="2"/>
        <v>171</v>
      </c>
      <c r="I16" s="9">
        <v>113</v>
      </c>
      <c r="J16" s="9">
        <v>152</v>
      </c>
      <c r="K16" s="9">
        <v>137</v>
      </c>
      <c r="L16" s="2">
        <f t="shared" si="3"/>
        <v>573</v>
      </c>
      <c r="M16" s="8">
        <v>7</v>
      </c>
    </row>
    <row r="17" spans="1:13" ht="20.100000000000001" customHeight="1" x14ac:dyDescent="0.25">
      <c r="A17" s="1">
        <v>17</v>
      </c>
      <c r="B17" s="1" t="s">
        <v>15</v>
      </c>
      <c r="C17" s="1" t="s">
        <v>16</v>
      </c>
      <c r="D17" s="5"/>
      <c r="E17" s="5" t="s">
        <v>23</v>
      </c>
      <c r="F17" s="23">
        <v>140</v>
      </c>
      <c r="G17" s="23">
        <v>48</v>
      </c>
      <c r="H17" s="23">
        <f t="shared" si="2"/>
        <v>144</v>
      </c>
      <c r="I17" s="9">
        <v>147</v>
      </c>
      <c r="J17" s="9">
        <v>121</v>
      </c>
      <c r="K17" s="9">
        <v>157</v>
      </c>
      <c r="L17" s="2">
        <f t="shared" si="3"/>
        <v>569</v>
      </c>
      <c r="M17" s="8">
        <v>6</v>
      </c>
    </row>
    <row r="18" spans="1:13" x14ac:dyDescent="0.25">
      <c r="A18" s="1">
        <v>18</v>
      </c>
      <c r="B18" s="1" t="s">
        <v>6</v>
      </c>
      <c r="C18" s="1" t="s">
        <v>5</v>
      </c>
      <c r="D18" s="5"/>
      <c r="E18" s="5" t="s">
        <v>23</v>
      </c>
      <c r="F18" s="23">
        <v>158</v>
      </c>
      <c r="G18" s="23">
        <v>34</v>
      </c>
      <c r="H18" s="23">
        <f t="shared" si="2"/>
        <v>102</v>
      </c>
      <c r="I18" s="9">
        <v>141</v>
      </c>
      <c r="J18" s="39">
        <v>183</v>
      </c>
      <c r="K18" s="9">
        <v>125</v>
      </c>
      <c r="L18" s="2">
        <f t="shared" si="3"/>
        <v>551</v>
      </c>
      <c r="M18" s="8">
        <v>5</v>
      </c>
    </row>
    <row r="19" spans="1:13" x14ac:dyDescent="0.25">
      <c r="A19" s="1">
        <v>19</v>
      </c>
      <c r="B19" s="1" t="s">
        <v>41</v>
      </c>
      <c r="C19" s="1" t="s">
        <v>42</v>
      </c>
      <c r="D19" s="4"/>
      <c r="E19" s="5" t="s">
        <v>23</v>
      </c>
      <c r="F19" s="23"/>
      <c r="G19" s="23">
        <v>80</v>
      </c>
      <c r="H19" s="23">
        <f t="shared" si="2"/>
        <v>240</v>
      </c>
      <c r="I19" s="2">
        <v>54</v>
      </c>
      <c r="J19" s="2">
        <v>96</v>
      </c>
      <c r="K19" s="2">
        <v>99</v>
      </c>
      <c r="L19" s="2">
        <f t="shared" si="3"/>
        <v>489</v>
      </c>
      <c r="M19" s="8">
        <v>4</v>
      </c>
    </row>
    <row r="20" spans="1:13" x14ac:dyDescent="0.25">
      <c r="A20" s="1">
        <v>20</v>
      </c>
      <c r="B20" s="1" t="s">
        <v>11</v>
      </c>
      <c r="C20" s="1" t="s">
        <v>13</v>
      </c>
      <c r="D20" s="5"/>
      <c r="E20" s="5" t="s">
        <v>23</v>
      </c>
      <c r="F20" s="23"/>
      <c r="G20" s="23">
        <v>80</v>
      </c>
      <c r="H20" s="23">
        <f t="shared" si="2"/>
        <v>240</v>
      </c>
      <c r="I20" s="9">
        <v>73</v>
      </c>
      <c r="J20" s="9">
        <v>86</v>
      </c>
      <c r="K20" s="9">
        <v>73</v>
      </c>
      <c r="L20" s="2">
        <f t="shared" si="3"/>
        <v>472</v>
      </c>
      <c r="M20" s="8">
        <v>3</v>
      </c>
    </row>
    <row r="21" spans="1:13" x14ac:dyDescent="0.25">
      <c r="M21" s="8">
        <f>SUM(M3:M20)</f>
        <v>106</v>
      </c>
    </row>
  </sheetData>
  <sortState xmlns:xlrd2="http://schemas.microsoft.com/office/spreadsheetml/2017/richdata2" ref="B13:L20">
    <sortCondition descending="1" ref="L13:L20"/>
  </sortState>
  <mergeCells count="4">
    <mergeCell ref="D1:E1"/>
    <mergeCell ref="F1:H1"/>
    <mergeCell ref="I1:L1"/>
    <mergeCell ref="I12:L12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5"/>
  <sheetViews>
    <sheetView workbookViewId="0">
      <selection activeCell="W13" sqref="W13"/>
    </sheetView>
  </sheetViews>
  <sheetFormatPr defaultRowHeight="15" x14ac:dyDescent="0.25"/>
  <cols>
    <col min="1" max="1" width="3" bestFit="1" customWidth="1"/>
    <col min="2" max="2" width="14.28515625" customWidth="1"/>
    <col min="3" max="3" width="10.5703125" customWidth="1"/>
    <col min="4" max="4" width="2.85546875" bestFit="1" customWidth="1"/>
    <col min="5" max="5" width="3.28515625" customWidth="1"/>
    <col min="9" max="12" width="7.7109375" customWidth="1"/>
  </cols>
  <sheetData>
    <row r="1" spans="1:17" ht="20.100000000000001" customHeight="1" x14ac:dyDescent="0.25">
      <c r="A1" s="4"/>
      <c r="B1" s="4"/>
      <c r="C1" s="4"/>
      <c r="D1" s="47" t="s">
        <v>21</v>
      </c>
      <c r="E1" s="48"/>
      <c r="F1" s="49" t="s">
        <v>4</v>
      </c>
      <c r="G1" s="50"/>
      <c r="H1" s="51"/>
      <c r="I1" s="46" t="s">
        <v>38</v>
      </c>
      <c r="J1" s="46"/>
      <c r="K1" s="46"/>
      <c r="L1" s="46"/>
      <c r="M1" s="46" t="s">
        <v>51</v>
      </c>
      <c r="N1" s="46"/>
      <c r="O1" s="46"/>
      <c r="P1" s="46"/>
    </row>
    <row r="2" spans="1:17" ht="20.100000000000001" customHeight="1" x14ac:dyDescent="0.25">
      <c r="A2" s="4"/>
      <c r="B2" s="4" t="s">
        <v>0</v>
      </c>
      <c r="C2" s="4" t="s">
        <v>3</v>
      </c>
      <c r="D2" s="4" t="s">
        <v>22</v>
      </c>
      <c r="E2" s="11" t="s">
        <v>23</v>
      </c>
      <c r="F2" s="22" t="s">
        <v>64</v>
      </c>
      <c r="G2" s="22" t="s">
        <v>30</v>
      </c>
      <c r="H2" s="22" t="s">
        <v>31</v>
      </c>
      <c r="I2" s="6" t="s">
        <v>34</v>
      </c>
      <c r="J2" s="11" t="s">
        <v>35</v>
      </c>
      <c r="K2" s="11" t="s">
        <v>36</v>
      </c>
      <c r="L2" s="11" t="s">
        <v>37</v>
      </c>
      <c r="M2" s="6" t="s">
        <v>34</v>
      </c>
      <c r="N2" s="11" t="s">
        <v>35</v>
      </c>
      <c r="O2" s="11" t="s">
        <v>36</v>
      </c>
      <c r="P2" s="11" t="s">
        <v>37</v>
      </c>
    </row>
    <row r="3" spans="1:17" ht="20.100000000000001" customHeight="1" x14ac:dyDescent="0.25">
      <c r="A3" s="1">
        <v>1</v>
      </c>
      <c r="B3" s="1" t="s">
        <v>39</v>
      </c>
      <c r="C3" s="1" t="s">
        <v>40</v>
      </c>
      <c r="D3" s="4" t="s">
        <v>22</v>
      </c>
      <c r="E3" s="11"/>
      <c r="F3" s="23">
        <v>165</v>
      </c>
      <c r="G3" s="23">
        <v>28</v>
      </c>
      <c r="H3" s="23">
        <f>3*G3</f>
        <v>84</v>
      </c>
      <c r="I3" s="2">
        <v>161</v>
      </c>
      <c r="J3" s="2">
        <v>162</v>
      </c>
      <c r="K3" s="2">
        <v>179</v>
      </c>
      <c r="L3" s="2">
        <f>H3+I3+J3+K3</f>
        <v>586</v>
      </c>
      <c r="M3" s="2">
        <v>189</v>
      </c>
      <c r="N3" s="39">
        <v>206</v>
      </c>
      <c r="O3" s="39">
        <v>203</v>
      </c>
      <c r="P3" s="2">
        <f t="shared" ref="P3:P15" si="0">H3+M3+N3+O3</f>
        <v>682</v>
      </c>
      <c r="Q3" s="8">
        <v>10</v>
      </c>
    </row>
    <row r="4" spans="1:17" ht="20.100000000000001" customHeight="1" x14ac:dyDescent="0.25">
      <c r="A4" s="1">
        <v>2</v>
      </c>
      <c r="B4" s="1" t="s">
        <v>11</v>
      </c>
      <c r="C4" s="1" t="s">
        <v>14</v>
      </c>
      <c r="D4" s="11" t="s">
        <v>22</v>
      </c>
      <c r="E4" s="11"/>
      <c r="F4" s="23">
        <v>0</v>
      </c>
      <c r="G4" s="23">
        <v>80</v>
      </c>
      <c r="H4" s="23">
        <f>3*G4</f>
        <v>240</v>
      </c>
      <c r="I4" s="9">
        <v>94</v>
      </c>
      <c r="J4" s="9">
        <v>140</v>
      </c>
      <c r="K4" s="9">
        <v>110</v>
      </c>
      <c r="L4" s="2">
        <f>H4+I4+J4+K4</f>
        <v>584</v>
      </c>
      <c r="M4" s="9">
        <v>143</v>
      </c>
      <c r="N4" s="9">
        <v>114</v>
      </c>
      <c r="O4" s="9">
        <v>138</v>
      </c>
      <c r="P4" s="2">
        <f t="shared" si="0"/>
        <v>635</v>
      </c>
      <c r="Q4" s="8">
        <v>9</v>
      </c>
    </row>
    <row r="5" spans="1:17" ht="20.100000000000001" customHeight="1" x14ac:dyDescent="0.25">
      <c r="A5" s="1">
        <v>3</v>
      </c>
      <c r="B5" s="7" t="s">
        <v>11</v>
      </c>
      <c r="C5" s="7" t="s">
        <v>12</v>
      </c>
      <c r="D5" s="1" t="s">
        <v>22</v>
      </c>
      <c r="E5" s="2"/>
      <c r="F5" s="23">
        <v>161</v>
      </c>
      <c r="G5" s="23">
        <v>31</v>
      </c>
      <c r="H5" s="23">
        <f>3*G5</f>
        <v>93</v>
      </c>
      <c r="I5" s="2">
        <v>0</v>
      </c>
      <c r="J5" s="2">
        <v>0</v>
      </c>
      <c r="K5" s="2">
        <v>0</v>
      </c>
      <c r="L5" s="2">
        <v>0</v>
      </c>
      <c r="M5" s="2">
        <v>172</v>
      </c>
      <c r="N5" s="2">
        <v>153</v>
      </c>
      <c r="O5" s="2">
        <v>169</v>
      </c>
      <c r="P5" s="2">
        <f t="shared" si="0"/>
        <v>587</v>
      </c>
      <c r="Q5" s="8">
        <v>8</v>
      </c>
    </row>
    <row r="6" spans="1:17" ht="20.100000000000001" customHeight="1" x14ac:dyDescent="0.25">
      <c r="A6" s="1">
        <v>4</v>
      </c>
      <c r="B6" s="1" t="s">
        <v>26</v>
      </c>
      <c r="C6" s="1" t="s">
        <v>9</v>
      </c>
      <c r="D6" s="11" t="s">
        <v>22</v>
      </c>
      <c r="E6" s="11"/>
      <c r="F6" s="24">
        <v>196</v>
      </c>
      <c r="G6" s="23">
        <v>3</v>
      </c>
      <c r="H6" s="23">
        <f>3*G6</f>
        <v>9</v>
      </c>
      <c r="I6" s="9">
        <v>178</v>
      </c>
      <c r="J6" s="9">
        <v>190</v>
      </c>
      <c r="K6" s="9">
        <v>164</v>
      </c>
      <c r="L6" s="2">
        <f>H6+I6+J6+K6</f>
        <v>541</v>
      </c>
      <c r="M6" s="9">
        <v>169</v>
      </c>
      <c r="N6" s="39">
        <v>229</v>
      </c>
      <c r="O6" s="9">
        <v>150</v>
      </c>
      <c r="P6" s="2">
        <f t="shared" si="0"/>
        <v>557</v>
      </c>
      <c r="Q6" s="8">
        <v>7</v>
      </c>
    </row>
    <row r="7" spans="1:17" ht="20.100000000000001" customHeight="1" x14ac:dyDescent="0.25">
      <c r="A7" s="1">
        <v>5</v>
      </c>
      <c r="B7" s="1" t="s">
        <v>1</v>
      </c>
      <c r="C7" s="1" t="s">
        <v>2</v>
      </c>
      <c r="D7" s="11" t="s">
        <v>22</v>
      </c>
      <c r="E7" s="11"/>
      <c r="F7" s="23">
        <v>159</v>
      </c>
      <c r="G7" s="23">
        <v>33</v>
      </c>
      <c r="H7" s="23">
        <f>3*38</f>
        <v>114</v>
      </c>
      <c r="I7" s="2">
        <v>0</v>
      </c>
      <c r="J7" s="2">
        <v>0</v>
      </c>
      <c r="K7" s="2">
        <v>0</v>
      </c>
      <c r="L7" s="2">
        <v>0</v>
      </c>
      <c r="M7" s="2">
        <v>128</v>
      </c>
      <c r="N7" s="2">
        <v>172</v>
      </c>
      <c r="O7" s="2">
        <v>142</v>
      </c>
      <c r="P7" s="2">
        <f t="shared" si="0"/>
        <v>556</v>
      </c>
      <c r="Q7" s="8">
        <v>6</v>
      </c>
    </row>
    <row r="8" spans="1:17" ht="20.100000000000001" customHeight="1" x14ac:dyDescent="0.25">
      <c r="A8" s="1">
        <v>6</v>
      </c>
      <c r="B8" s="1" t="s">
        <v>1</v>
      </c>
      <c r="C8" s="1" t="s">
        <v>52</v>
      </c>
      <c r="D8" s="11" t="s">
        <v>22</v>
      </c>
      <c r="E8" s="11"/>
      <c r="F8" s="23">
        <v>136</v>
      </c>
      <c r="G8" s="23">
        <v>51</v>
      </c>
      <c r="H8" s="23">
        <f t="shared" ref="H8:H15" si="1">3*G8</f>
        <v>153</v>
      </c>
      <c r="I8" s="2">
        <v>0</v>
      </c>
      <c r="J8" s="2">
        <v>0</v>
      </c>
      <c r="K8" s="2">
        <v>0</v>
      </c>
      <c r="L8" s="2">
        <v>0</v>
      </c>
      <c r="M8" s="2">
        <v>135</v>
      </c>
      <c r="N8" s="2">
        <v>144</v>
      </c>
      <c r="O8" s="2">
        <v>111</v>
      </c>
      <c r="P8" s="2">
        <f t="shared" si="0"/>
        <v>543</v>
      </c>
      <c r="Q8" s="8">
        <v>5</v>
      </c>
    </row>
    <row r="9" spans="1:17" ht="20.100000000000001" customHeight="1" x14ac:dyDescent="0.25">
      <c r="A9" s="1">
        <v>7</v>
      </c>
      <c r="B9" s="1" t="s">
        <v>6</v>
      </c>
      <c r="C9" s="1" t="s">
        <v>27</v>
      </c>
      <c r="D9" s="11" t="s">
        <v>22</v>
      </c>
      <c r="E9" s="11"/>
      <c r="F9" s="23">
        <v>165</v>
      </c>
      <c r="G9" s="23">
        <v>28</v>
      </c>
      <c r="H9" s="23">
        <f t="shared" si="1"/>
        <v>84</v>
      </c>
      <c r="I9" s="2">
        <v>0</v>
      </c>
      <c r="J9" s="2">
        <v>0</v>
      </c>
      <c r="K9" s="2">
        <v>0</v>
      </c>
      <c r="L9" s="2">
        <v>0</v>
      </c>
      <c r="M9" s="2">
        <v>145</v>
      </c>
      <c r="N9" s="2">
        <v>134</v>
      </c>
      <c r="O9" s="2">
        <v>173</v>
      </c>
      <c r="P9" s="2">
        <f t="shared" si="0"/>
        <v>536</v>
      </c>
      <c r="Q9" s="8">
        <v>4</v>
      </c>
    </row>
    <row r="10" spans="1:17" ht="20.100000000000001" customHeight="1" x14ac:dyDescent="0.25">
      <c r="A10" s="1">
        <v>8</v>
      </c>
      <c r="B10" s="1" t="s">
        <v>19</v>
      </c>
      <c r="C10" s="1" t="s">
        <v>20</v>
      </c>
      <c r="D10" s="11" t="s">
        <v>22</v>
      </c>
      <c r="E10" s="11"/>
      <c r="F10" s="23">
        <v>145</v>
      </c>
      <c r="G10" s="23">
        <v>44</v>
      </c>
      <c r="H10" s="23">
        <f t="shared" si="1"/>
        <v>132</v>
      </c>
      <c r="I10" s="9">
        <v>130</v>
      </c>
      <c r="J10" s="9">
        <v>134</v>
      </c>
      <c r="K10" s="9">
        <v>172</v>
      </c>
      <c r="L10" s="2">
        <f t="shared" ref="L10:L15" si="2">H10+I10+J10+K10</f>
        <v>568</v>
      </c>
      <c r="M10" s="9">
        <v>99</v>
      </c>
      <c r="N10" s="9">
        <v>163</v>
      </c>
      <c r="O10" s="9">
        <v>138</v>
      </c>
      <c r="P10" s="2">
        <f t="shared" si="0"/>
        <v>532</v>
      </c>
      <c r="Q10" s="8">
        <v>3</v>
      </c>
    </row>
    <row r="11" spans="1:17" ht="20.100000000000001" customHeight="1" x14ac:dyDescent="0.25">
      <c r="A11" s="1">
        <v>9</v>
      </c>
      <c r="B11" s="1" t="s">
        <v>28</v>
      </c>
      <c r="C11" s="1" t="s">
        <v>29</v>
      </c>
      <c r="D11" s="11" t="s">
        <v>22</v>
      </c>
      <c r="E11" s="11"/>
      <c r="F11" s="23">
        <v>176</v>
      </c>
      <c r="G11" s="23">
        <v>19</v>
      </c>
      <c r="H11" s="23">
        <f t="shared" si="1"/>
        <v>57</v>
      </c>
      <c r="I11" s="9">
        <v>179</v>
      </c>
      <c r="J11" s="9">
        <v>158</v>
      </c>
      <c r="K11" s="9">
        <v>180</v>
      </c>
      <c r="L11" s="2">
        <f t="shared" si="2"/>
        <v>574</v>
      </c>
      <c r="M11" s="9">
        <v>153</v>
      </c>
      <c r="N11" s="9">
        <v>149</v>
      </c>
      <c r="O11" s="9">
        <v>167</v>
      </c>
      <c r="P11" s="2">
        <f t="shared" si="0"/>
        <v>526</v>
      </c>
      <c r="Q11" s="8">
        <v>2</v>
      </c>
    </row>
    <row r="12" spans="1:17" ht="20.100000000000001" customHeight="1" x14ac:dyDescent="0.25">
      <c r="A12" s="1">
        <v>10</v>
      </c>
      <c r="B12" s="1" t="s">
        <v>10</v>
      </c>
      <c r="C12" s="1" t="s">
        <v>2</v>
      </c>
      <c r="D12" s="11" t="s">
        <v>22</v>
      </c>
      <c r="E12" s="11"/>
      <c r="F12" s="23">
        <v>144</v>
      </c>
      <c r="G12" s="23">
        <v>45</v>
      </c>
      <c r="H12" s="23">
        <f t="shared" si="1"/>
        <v>135</v>
      </c>
      <c r="I12" s="9">
        <v>165</v>
      </c>
      <c r="J12" s="9">
        <v>162</v>
      </c>
      <c r="K12" s="9">
        <v>134</v>
      </c>
      <c r="L12" s="2">
        <f t="shared" si="2"/>
        <v>596</v>
      </c>
      <c r="M12" s="9">
        <v>0</v>
      </c>
      <c r="N12" s="9">
        <v>0</v>
      </c>
      <c r="O12" s="9">
        <v>0</v>
      </c>
      <c r="P12" s="2">
        <f t="shared" si="0"/>
        <v>135</v>
      </c>
      <c r="Q12" s="8"/>
    </row>
    <row r="13" spans="1:17" ht="20.100000000000001" customHeight="1" x14ac:dyDescent="0.25">
      <c r="A13" s="1">
        <v>11</v>
      </c>
      <c r="B13" s="7" t="s">
        <v>48</v>
      </c>
      <c r="C13" s="7" t="s">
        <v>49</v>
      </c>
      <c r="D13" s="1" t="s">
        <v>22</v>
      </c>
      <c r="E13" s="2"/>
      <c r="F13" s="23">
        <v>168</v>
      </c>
      <c r="G13" s="23">
        <v>26</v>
      </c>
      <c r="H13" s="23">
        <f t="shared" si="1"/>
        <v>78</v>
      </c>
      <c r="I13" s="2">
        <v>153</v>
      </c>
      <c r="J13" s="2">
        <v>128</v>
      </c>
      <c r="K13" s="2">
        <v>183</v>
      </c>
      <c r="L13" s="2">
        <f t="shared" si="2"/>
        <v>542</v>
      </c>
      <c r="M13" s="2">
        <v>0</v>
      </c>
      <c r="N13" s="2">
        <v>0</v>
      </c>
      <c r="O13" s="2">
        <v>0</v>
      </c>
      <c r="P13" s="2">
        <f t="shared" si="0"/>
        <v>78</v>
      </c>
    </row>
    <row r="14" spans="1:17" ht="20.100000000000001" customHeight="1" x14ac:dyDescent="0.25">
      <c r="A14" s="1">
        <v>12</v>
      </c>
      <c r="B14" s="1" t="s">
        <v>8</v>
      </c>
      <c r="C14" s="1" t="s">
        <v>7</v>
      </c>
      <c r="D14" s="11" t="s">
        <v>22</v>
      </c>
      <c r="E14" s="11"/>
      <c r="F14" s="23">
        <v>184</v>
      </c>
      <c r="G14" s="23">
        <v>13</v>
      </c>
      <c r="H14" s="23">
        <f t="shared" si="1"/>
        <v>39</v>
      </c>
      <c r="I14" s="9">
        <v>161</v>
      </c>
      <c r="J14" s="9">
        <v>189</v>
      </c>
      <c r="K14" s="9">
        <v>222</v>
      </c>
      <c r="L14" s="2">
        <f t="shared" si="2"/>
        <v>611</v>
      </c>
      <c r="M14" s="9">
        <v>0</v>
      </c>
      <c r="N14" s="9">
        <v>0</v>
      </c>
      <c r="O14" s="9">
        <v>0</v>
      </c>
      <c r="P14" s="2">
        <f t="shared" si="0"/>
        <v>39</v>
      </c>
    </row>
    <row r="15" spans="1:17" ht="20.100000000000001" customHeight="1" x14ac:dyDescent="0.25">
      <c r="A15" s="1">
        <v>13</v>
      </c>
      <c r="B15" s="1" t="s">
        <v>24</v>
      </c>
      <c r="C15" s="1" t="s">
        <v>25</v>
      </c>
      <c r="D15" s="11" t="s">
        <v>22</v>
      </c>
      <c r="E15" s="11"/>
      <c r="F15" s="23">
        <v>194</v>
      </c>
      <c r="G15" s="23">
        <v>5</v>
      </c>
      <c r="H15" s="23">
        <f t="shared" si="1"/>
        <v>15</v>
      </c>
      <c r="I15" s="9">
        <v>186</v>
      </c>
      <c r="J15" s="9">
        <v>193</v>
      </c>
      <c r="K15" s="9">
        <v>229</v>
      </c>
      <c r="L15" s="2">
        <f t="shared" si="2"/>
        <v>623</v>
      </c>
      <c r="M15" s="9">
        <v>0</v>
      </c>
      <c r="N15" s="9">
        <v>0</v>
      </c>
      <c r="O15" s="9">
        <v>0</v>
      </c>
      <c r="P15" s="2">
        <f t="shared" si="0"/>
        <v>15</v>
      </c>
    </row>
    <row r="16" spans="1:17" ht="20.100000000000001" customHeight="1" x14ac:dyDescent="0.25">
      <c r="A16" s="1"/>
      <c r="B16" s="1"/>
      <c r="C16" s="1"/>
      <c r="D16" s="11"/>
      <c r="E16" s="11"/>
      <c r="F16" s="23"/>
      <c r="G16" s="23"/>
      <c r="H16" s="23"/>
      <c r="I16" s="46" t="s">
        <v>38</v>
      </c>
      <c r="J16" s="46"/>
      <c r="K16" s="46"/>
      <c r="L16" s="46"/>
      <c r="M16" s="46" t="s">
        <v>51</v>
      </c>
      <c r="N16" s="46"/>
      <c r="O16" s="46"/>
      <c r="P16" s="46"/>
    </row>
    <row r="17" spans="1:17" ht="20.100000000000001" customHeight="1" x14ac:dyDescent="0.25">
      <c r="A17" s="1">
        <v>14</v>
      </c>
      <c r="B17" s="1" t="s">
        <v>18</v>
      </c>
      <c r="C17" s="1" t="s">
        <v>17</v>
      </c>
      <c r="D17" s="11"/>
      <c r="E17" s="11" t="s">
        <v>23</v>
      </c>
      <c r="F17" s="23">
        <v>127</v>
      </c>
      <c r="G17" s="23">
        <v>58</v>
      </c>
      <c r="H17" s="23">
        <f t="shared" ref="H17:H25" si="3">3*G17</f>
        <v>174</v>
      </c>
      <c r="I17" s="2">
        <v>0</v>
      </c>
      <c r="J17" s="2">
        <v>0</v>
      </c>
      <c r="K17" s="2">
        <v>0</v>
      </c>
      <c r="L17" s="2">
        <f t="shared" ref="L17:L25" si="4">H17+I17+J17+K17</f>
        <v>174</v>
      </c>
      <c r="M17" s="9">
        <v>128</v>
      </c>
      <c r="N17" s="9">
        <v>148</v>
      </c>
      <c r="O17" s="9">
        <v>172</v>
      </c>
      <c r="P17" s="2">
        <f t="shared" ref="P17:P24" si="5">H17+M17+N17+O17</f>
        <v>622</v>
      </c>
      <c r="Q17" s="8">
        <v>10</v>
      </c>
    </row>
    <row r="18" spans="1:17" ht="20.100000000000001" customHeight="1" x14ac:dyDescent="0.25">
      <c r="A18" s="1">
        <v>15</v>
      </c>
      <c r="B18" s="1" t="s">
        <v>62</v>
      </c>
      <c r="C18" s="1" t="s">
        <v>47</v>
      </c>
      <c r="D18" s="4"/>
      <c r="E18" s="11" t="s">
        <v>23</v>
      </c>
      <c r="F18" s="23">
        <v>0</v>
      </c>
      <c r="G18" s="23">
        <v>80</v>
      </c>
      <c r="H18" s="23">
        <f t="shared" si="3"/>
        <v>240</v>
      </c>
      <c r="I18" s="2">
        <v>135</v>
      </c>
      <c r="J18" s="2">
        <v>131</v>
      </c>
      <c r="K18" s="2">
        <v>110</v>
      </c>
      <c r="L18" s="2">
        <f t="shared" si="4"/>
        <v>616</v>
      </c>
      <c r="M18" s="2">
        <v>121</v>
      </c>
      <c r="N18" s="2">
        <v>116</v>
      </c>
      <c r="O18" s="2">
        <v>105</v>
      </c>
      <c r="P18" s="2">
        <f t="shared" si="5"/>
        <v>582</v>
      </c>
      <c r="Q18" s="8">
        <v>9</v>
      </c>
    </row>
    <row r="19" spans="1:17" ht="20.100000000000001" customHeight="1" x14ac:dyDescent="0.25">
      <c r="A19" s="1">
        <v>16</v>
      </c>
      <c r="B19" s="1" t="s">
        <v>6</v>
      </c>
      <c r="C19" s="1" t="s">
        <v>5</v>
      </c>
      <c r="D19" s="11"/>
      <c r="E19" s="11" t="s">
        <v>23</v>
      </c>
      <c r="F19" s="23">
        <v>158</v>
      </c>
      <c r="G19" s="23">
        <v>34</v>
      </c>
      <c r="H19" s="23">
        <f t="shared" si="3"/>
        <v>102</v>
      </c>
      <c r="I19" s="9">
        <v>141</v>
      </c>
      <c r="J19" s="9">
        <v>183</v>
      </c>
      <c r="K19" s="9">
        <v>125</v>
      </c>
      <c r="L19" s="2">
        <f t="shared" si="4"/>
        <v>551</v>
      </c>
      <c r="M19" s="39">
        <v>199</v>
      </c>
      <c r="N19" s="9">
        <v>113</v>
      </c>
      <c r="O19" s="9">
        <v>159</v>
      </c>
      <c r="P19" s="2">
        <f t="shared" si="5"/>
        <v>573</v>
      </c>
      <c r="Q19" s="8">
        <v>8</v>
      </c>
    </row>
    <row r="20" spans="1:17" ht="20.100000000000001" customHeight="1" x14ac:dyDescent="0.25">
      <c r="A20" s="1">
        <v>17</v>
      </c>
      <c r="B20" s="1" t="s">
        <v>11</v>
      </c>
      <c r="C20" s="1" t="s">
        <v>13</v>
      </c>
      <c r="D20" s="11"/>
      <c r="E20" s="11" t="s">
        <v>23</v>
      </c>
      <c r="F20" s="23">
        <v>0</v>
      </c>
      <c r="G20" s="23">
        <v>80</v>
      </c>
      <c r="H20" s="23">
        <f t="shared" si="3"/>
        <v>240</v>
      </c>
      <c r="I20" s="9">
        <v>73</v>
      </c>
      <c r="J20" s="9">
        <v>86</v>
      </c>
      <c r="K20" s="9">
        <v>73</v>
      </c>
      <c r="L20" s="2">
        <f t="shared" si="4"/>
        <v>472</v>
      </c>
      <c r="M20" s="2">
        <v>85</v>
      </c>
      <c r="N20" s="2">
        <v>108</v>
      </c>
      <c r="O20" s="2">
        <v>91</v>
      </c>
      <c r="P20" s="2">
        <f t="shared" si="5"/>
        <v>524</v>
      </c>
      <c r="Q20" s="8">
        <v>7</v>
      </c>
    </row>
    <row r="21" spans="1:17" ht="20.100000000000001" customHeight="1" x14ac:dyDescent="0.25">
      <c r="A21" s="1">
        <v>18</v>
      </c>
      <c r="B21" s="1" t="s">
        <v>15</v>
      </c>
      <c r="C21" s="1" t="s">
        <v>16</v>
      </c>
      <c r="D21" s="11"/>
      <c r="E21" s="11" t="s">
        <v>23</v>
      </c>
      <c r="F21" s="23">
        <v>140</v>
      </c>
      <c r="G21" s="23">
        <v>48</v>
      </c>
      <c r="H21" s="23">
        <f t="shared" si="3"/>
        <v>144</v>
      </c>
      <c r="I21" s="9">
        <v>147</v>
      </c>
      <c r="J21" s="9">
        <v>121</v>
      </c>
      <c r="K21" s="9">
        <v>157</v>
      </c>
      <c r="L21" s="2">
        <f t="shared" si="4"/>
        <v>569</v>
      </c>
      <c r="M21" s="9">
        <v>113</v>
      </c>
      <c r="N21" s="9">
        <v>131</v>
      </c>
      <c r="O21" s="9">
        <v>135</v>
      </c>
      <c r="P21" s="2">
        <f t="shared" si="5"/>
        <v>523</v>
      </c>
      <c r="Q21" s="8">
        <v>6</v>
      </c>
    </row>
    <row r="22" spans="1:17" x14ac:dyDescent="0.25">
      <c r="A22" s="1">
        <v>19</v>
      </c>
      <c r="B22" s="1" t="s">
        <v>41</v>
      </c>
      <c r="C22" s="1" t="s">
        <v>42</v>
      </c>
      <c r="D22" s="4"/>
      <c r="E22" s="11" t="s">
        <v>23</v>
      </c>
      <c r="F22" s="23">
        <v>0</v>
      </c>
      <c r="G22" s="23">
        <v>80</v>
      </c>
      <c r="H22" s="23">
        <f t="shared" si="3"/>
        <v>240</v>
      </c>
      <c r="I22" s="2">
        <v>54</v>
      </c>
      <c r="J22" s="2">
        <v>96</v>
      </c>
      <c r="K22" s="2">
        <v>99</v>
      </c>
      <c r="L22" s="2">
        <f t="shared" si="4"/>
        <v>489</v>
      </c>
      <c r="M22" s="2">
        <v>0</v>
      </c>
      <c r="N22" s="2">
        <v>0</v>
      </c>
      <c r="O22" s="2">
        <v>0</v>
      </c>
      <c r="P22" s="2">
        <f t="shared" si="5"/>
        <v>240</v>
      </c>
      <c r="Q22" s="8">
        <v>5</v>
      </c>
    </row>
    <row r="23" spans="1:17" x14ac:dyDescent="0.25">
      <c r="A23" s="1">
        <v>20</v>
      </c>
      <c r="B23" s="1" t="s">
        <v>45</v>
      </c>
      <c r="C23" s="1" t="s">
        <v>46</v>
      </c>
      <c r="D23" s="4"/>
      <c r="E23" s="11" t="s">
        <v>23</v>
      </c>
      <c r="F23" s="23">
        <v>120</v>
      </c>
      <c r="G23" s="23">
        <v>64</v>
      </c>
      <c r="H23" s="23">
        <f t="shared" si="3"/>
        <v>192</v>
      </c>
      <c r="I23" s="2">
        <v>147</v>
      </c>
      <c r="J23" s="2">
        <v>134</v>
      </c>
      <c r="K23" s="2">
        <v>115</v>
      </c>
      <c r="L23" s="2">
        <f t="shared" si="4"/>
        <v>588</v>
      </c>
      <c r="M23" s="2">
        <v>0</v>
      </c>
      <c r="N23" s="2">
        <v>0</v>
      </c>
      <c r="O23" s="2">
        <v>0</v>
      </c>
      <c r="P23" s="2">
        <f t="shared" si="5"/>
        <v>192</v>
      </c>
      <c r="Q23" s="8">
        <v>4</v>
      </c>
    </row>
    <row r="24" spans="1:17" x14ac:dyDescent="0.25">
      <c r="A24" s="1">
        <v>21</v>
      </c>
      <c r="B24" s="1" t="s">
        <v>43</v>
      </c>
      <c r="C24" s="1" t="s">
        <v>44</v>
      </c>
      <c r="D24" s="4"/>
      <c r="E24" s="11" t="s">
        <v>23</v>
      </c>
      <c r="F24" s="23">
        <v>129</v>
      </c>
      <c r="G24" s="23">
        <v>57</v>
      </c>
      <c r="H24" s="23">
        <f t="shared" si="3"/>
        <v>171</v>
      </c>
      <c r="I24" s="9">
        <v>113</v>
      </c>
      <c r="J24" s="9">
        <v>152</v>
      </c>
      <c r="K24" s="9">
        <v>137</v>
      </c>
      <c r="L24" s="2">
        <f t="shared" si="4"/>
        <v>573</v>
      </c>
      <c r="M24" s="9">
        <v>0</v>
      </c>
      <c r="N24" s="9">
        <v>0</v>
      </c>
      <c r="O24" s="9">
        <v>0</v>
      </c>
      <c r="P24" s="2">
        <f t="shared" si="5"/>
        <v>171</v>
      </c>
    </row>
    <row r="25" spans="1:17" x14ac:dyDescent="0.25">
      <c r="A25" s="1">
        <v>22</v>
      </c>
      <c r="B25" s="1"/>
      <c r="C25" s="1" t="s">
        <v>50</v>
      </c>
      <c r="D25" s="4"/>
      <c r="E25" s="11" t="s">
        <v>23</v>
      </c>
      <c r="F25" s="23">
        <v>0</v>
      </c>
      <c r="G25" s="23">
        <v>80</v>
      </c>
      <c r="H25" s="23">
        <f t="shared" si="3"/>
        <v>240</v>
      </c>
      <c r="I25" s="2">
        <v>115</v>
      </c>
      <c r="J25" s="2">
        <v>139</v>
      </c>
      <c r="K25" s="2">
        <v>144</v>
      </c>
      <c r="L25" s="2">
        <f t="shared" si="4"/>
        <v>638</v>
      </c>
      <c r="M25" s="2">
        <v>0</v>
      </c>
      <c r="N25" s="2">
        <v>0</v>
      </c>
      <c r="O25" s="2">
        <v>0</v>
      </c>
      <c r="P25" s="2">
        <v>115</v>
      </c>
    </row>
  </sheetData>
  <sortState xmlns:xlrd2="http://schemas.microsoft.com/office/spreadsheetml/2017/richdata2" ref="B17:P25">
    <sortCondition descending="1" ref="P17:P25"/>
  </sortState>
  <mergeCells count="6">
    <mergeCell ref="D1:E1"/>
    <mergeCell ref="F1:H1"/>
    <mergeCell ref="I1:L1"/>
    <mergeCell ref="I16:L16"/>
    <mergeCell ref="M1:P1"/>
    <mergeCell ref="M16:P16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8"/>
  <sheetViews>
    <sheetView workbookViewId="0">
      <selection activeCell="AA10" sqref="AA10"/>
    </sheetView>
  </sheetViews>
  <sheetFormatPr defaultRowHeight="15" x14ac:dyDescent="0.25"/>
  <cols>
    <col min="1" max="1" width="3" bestFit="1" customWidth="1"/>
    <col min="2" max="2" width="14.28515625" customWidth="1"/>
    <col min="3" max="3" width="10.5703125" customWidth="1"/>
    <col min="4" max="4" width="2.85546875" bestFit="1" customWidth="1"/>
    <col min="5" max="5" width="3.28515625" customWidth="1"/>
    <col min="9" max="12" width="7.7109375" customWidth="1"/>
  </cols>
  <sheetData>
    <row r="1" spans="1:21" ht="20.100000000000001" customHeight="1" x14ac:dyDescent="0.25">
      <c r="A1" s="4"/>
      <c r="B1" s="4"/>
      <c r="C1" s="4"/>
      <c r="D1" s="47" t="s">
        <v>21</v>
      </c>
      <c r="E1" s="48"/>
      <c r="F1" s="49" t="s">
        <v>4</v>
      </c>
      <c r="G1" s="50"/>
      <c r="H1" s="51"/>
      <c r="I1" s="46" t="s">
        <v>38</v>
      </c>
      <c r="J1" s="46"/>
      <c r="K1" s="46"/>
      <c r="L1" s="46"/>
      <c r="M1" s="46" t="s">
        <v>51</v>
      </c>
      <c r="N1" s="46"/>
      <c r="O1" s="46"/>
      <c r="P1" s="46"/>
      <c r="Q1" s="46" t="s">
        <v>53</v>
      </c>
      <c r="R1" s="46"/>
      <c r="S1" s="46"/>
      <c r="T1" s="46"/>
    </row>
    <row r="2" spans="1:21" ht="20.100000000000001" customHeight="1" x14ac:dyDescent="0.25">
      <c r="A2" s="4"/>
      <c r="B2" s="4" t="s">
        <v>0</v>
      </c>
      <c r="C2" s="4" t="s">
        <v>3</v>
      </c>
      <c r="D2" s="4" t="s">
        <v>22</v>
      </c>
      <c r="E2" s="12" t="s">
        <v>23</v>
      </c>
      <c r="F2" s="22" t="s">
        <v>64</v>
      </c>
      <c r="G2" s="22" t="s">
        <v>30</v>
      </c>
      <c r="H2" s="22" t="s">
        <v>31</v>
      </c>
      <c r="I2" s="6" t="s">
        <v>34</v>
      </c>
      <c r="J2" s="12" t="s">
        <v>35</v>
      </c>
      <c r="K2" s="12" t="s">
        <v>36</v>
      </c>
      <c r="L2" s="12" t="s">
        <v>37</v>
      </c>
      <c r="M2" s="6" t="s">
        <v>34</v>
      </c>
      <c r="N2" s="12" t="s">
        <v>35</v>
      </c>
      <c r="O2" s="12" t="s">
        <v>36</v>
      </c>
      <c r="P2" s="12" t="s">
        <v>37</v>
      </c>
      <c r="Q2" s="6" t="s">
        <v>34</v>
      </c>
      <c r="R2" s="12" t="s">
        <v>35</v>
      </c>
      <c r="S2" s="12" t="s">
        <v>36</v>
      </c>
      <c r="T2" s="12" t="s">
        <v>37</v>
      </c>
    </row>
    <row r="3" spans="1:21" ht="20.100000000000001" customHeight="1" x14ac:dyDescent="0.25">
      <c r="A3" s="1">
        <v>1</v>
      </c>
      <c r="B3" s="1" t="s">
        <v>1</v>
      </c>
      <c r="C3" s="1" t="s">
        <v>52</v>
      </c>
      <c r="D3" s="12" t="s">
        <v>22</v>
      </c>
      <c r="E3" s="12"/>
      <c r="F3" s="23">
        <v>136</v>
      </c>
      <c r="G3" s="23">
        <v>51</v>
      </c>
      <c r="H3" s="23">
        <f t="shared" ref="H3:H8" si="0">3*G3</f>
        <v>153</v>
      </c>
      <c r="I3" s="2">
        <v>0</v>
      </c>
      <c r="J3" s="2">
        <v>0</v>
      </c>
      <c r="K3" s="2">
        <v>0</v>
      </c>
      <c r="L3" s="2">
        <v>0</v>
      </c>
      <c r="M3" s="2">
        <v>135</v>
      </c>
      <c r="N3" s="2">
        <v>144</v>
      </c>
      <c r="O3" s="2">
        <v>111</v>
      </c>
      <c r="P3" s="2">
        <f t="shared" ref="P3:P16" si="1">H3+M3+N3+O3</f>
        <v>543</v>
      </c>
      <c r="Q3" s="2">
        <v>181</v>
      </c>
      <c r="R3" s="39">
        <v>213</v>
      </c>
      <c r="S3" s="2">
        <v>156</v>
      </c>
      <c r="T3" s="2">
        <f t="shared" ref="T3:T16" si="2">Q3+R3+S3+H3</f>
        <v>703</v>
      </c>
      <c r="U3" s="8">
        <v>10</v>
      </c>
    </row>
    <row r="4" spans="1:21" ht="20.100000000000001" customHeight="1" x14ac:dyDescent="0.25">
      <c r="A4" s="1">
        <v>2</v>
      </c>
      <c r="B4" s="1" t="s">
        <v>8</v>
      </c>
      <c r="C4" s="1" t="s">
        <v>7</v>
      </c>
      <c r="D4" s="12" t="s">
        <v>22</v>
      </c>
      <c r="E4" s="12"/>
      <c r="F4" s="23">
        <v>184</v>
      </c>
      <c r="G4" s="23">
        <v>13</v>
      </c>
      <c r="H4" s="23">
        <f t="shared" si="0"/>
        <v>39</v>
      </c>
      <c r="I4" s="9">
        <v>161</v>
      </c>
      <c r="J4" s="9">
        <v>189</v>
      </c>
      <c r="K4" s="9">
        <v>222</v>
      </c>
      <c r="L4" s="2">
        <f>H4+I4+J4+K4</f>
        <v>611</v>
      </c>
      <c r="M4" s="9">
        <v>0</v>
      </c>
      <c r="N4" s="9">
        <v>0</v>
      </c>
      <c r="O4" s="9">
        <v>0</v>
      </c>
      <c r="P4" s="2">
        <f t="shared" si="1"/>
        <v>39</v>
      </c>
      <c r="Q4" s="9">
        <v>182</v>
      </c>
      <c r="R4" s="39">
        <v>299</v>
      </c>
      <c r="S4" s="9">
        <v>162</v>
      </c>
      <c r="T4" s="2">
        <f t="shared" si="2"/>
        <v>682</v>
      </c>
      <c r="U4" s="8">
        <v>9</v>
      </c>
    </row>
    <row r="5" spans="1:21" ht="20.100000000000001" customHeight="1" x14ac:dyDescent="0.25">
      <c r="A5" s="1">
        <v>3</v>
      </c>
      <c r="B5" s="7" t="s">
        <v>11</v>
      </c>
      <c r="C5" s="7" t="s">
        <v>12</v>
      </c>
      <c r="D5" s="1" t="s">
        <v>22</v>
      </c>
      <c r="E5" s="2"/>
      <c r="F5" s="23">
        <v>161</v>
      </c>
      <c r="G5" s="23">
        <v>31</v>
      </c>
      <c r="H5" s="23">
        <f t="shared" si="0"/>
        <v>93</v>
      </c>
      <c r="I5" s="2">
        <v>0</v>
      </c>
      <c r="J5" s="2">
        <v>0</v>
      </c>
      <c r="K5" s="2">
        <v>0</v>
      </c>
      <c r="L5" s="2">
        <v>0</v>
      </c>
      <c r="M5" s="2">
        <v>172</v>
      </c>
      <c r="N5" s="2">
        <v>153</v>
      </c>
      <c r="O5" s="2">
        <v>169</v>
      </c>
      <c r="P5" s="2">
        <f t="shared" si="1"/>
        <v>587</v>
      </c>
      <c r="Q5" s="2">
        <v>193</v>
      </c>
      <c r="R5" s="2">
        <v>170</v>
      </c>
      <c r="S5" s="2">
        <v>221</v>
      </c>
      <c r="T5" s="2">
        <f t="shared" si="2"/>
        <v>677</v>
      </c>
      <c r="U5" s="8">
        <v>8</v>
      </c>
    </row>
    <row r="6" spans="1:21" ht="20.100000000000001" customHeight="1" x14ac:dyDescent="0.25">
      <c r="A6" s="1">
        <v>4</v>
      </c>
      <c r="B6" s="1" t="s">
        <v>11</v>
      </c>
      <c r="C6" s="1" t="s">
        <v>14</v>
      </c>
      <c r="D6" s="12" t="s">
        <v>22</v>
      </c>
      <c r="E6" s="12"/>
      <c r="F6" s="23">
        <v>0</v>
      </c>
      <c r="G6" s="23">
        <v>80</v>
      </c>
      <c r="H6" s="23">
        <f t="shared" si="0"/>
        <v>240</v>
      </c>
      <c r="I6" s="9">
        <v>94</v>
      </c>
      <c r="J6" s="9">
        <v>140</v>
      </c>
      <c r="K6" s="9">
        <v>110</v>
      </c>
      <c r="L6" s="2">
        <f>H6+I6+J6+K6</f>
        <v>584</v>
      </c>
      <c r="M6" s="9">
        <v>143</v>
      </c>
      <c r="N6" s="9">
        <v>114</v>
      </c>
      <c r="O6" s="9">
        <v>138</v>
      </c>
      <c r="P6" s="2">
        <f t="shared" si="1"/>
        <v>635</v>
      </c>
      <c r="Q6" s="9">
        <v>114</v>
      </c>
      <c r="R6" s="9">
        <v>160</v>
      </c>
      <c r="S6" s="9">
        <v>110</v>
      </c>
      <c r="T6" s="2">
        <f t="shared" si="2"/>
        <v>624</v>
      </c>
      <c r="U6" s="8">
        <v>7</v>
      </c>
    </row>
    <row r="7" spans="1:21" ht="20.100000000000001" customHeight="1" x14ac:dyDescent="0.25">
      <c r="A7" s="1">
        <v>5</v>
      </c>
      <c r="B7" s="1" t="s">
        <v>54</v>
      </c>
      <c r="C7" s="1" t="s">
        <v>55</v>
      </c>
      <c r="D7" s="12" t="s">
        <v>22</v>
      </c>
      <c r="E7" s="12"/>
      <c r="F7" s="23">
        <v>175</v>
      </c>
      <c r="G7" s="23">
        <v>20</v>
      </c>
      <c r="H7" s="23">
        <f t="shared" si="0"/>
        <v>60</v>
      </c>
      <c r="I7" s="9">
        <v>0</v>
      </c>
      <c r="J7" s="9">
        <v>0</v>
      </c>
      <c r="K7" s="9">
        <v>0</v>
      </c>
      <c r="L7" s="2">
        <f>H7+I7+J7+K7</f>
        <v>60</v>
      </c>
      <c r="M7" s="9">
        <v>0</v>
      </c>
      <c r="N7" s="9">
        <v>0</v>
      </c>
      <c r="O7" s="9">
        <v>0</v>
      </c>
      <c r="P7" s="2">
        <f t="shared" si="1"/>
        <v>60</v>
      </c>
      <c r="Q7" s="9">
        <v>165</v>
      </c>
      <c r="R7" s="9">
        <v>178</v>
      </c>
      <c r="S7" s="9">
        <v>189</v>
      </c>
      <c r="T7" s="2">
        <f t="shared" si="2"/>
        <v>592</v>
      </c>
      <c r="U7" s="8">
        <v>6</v>
      </c>
    </row>
    <row r="8" spans="1:21" ht="20.100000000000001" customHeight="1" x14ac:dyDescent="0.25">
      <c r="A8" s="1">
        <v>6</v>
      </c>
      <c r="B8" s="1" t="s">
        <v>26</v>
      </c>
      <c r="C8" s="1" t="s">
        <v>9</v>
      </c>
      <c r="D8" s="12" t="s">
        <v>22</v>
      </c>
      <c r="E8" s="12"/>
      <c r="F8" s="24">
        <v>196</v>
      </c>
      <c r="G8" s="23">
        <v>3</v>
      </c>
      <c r="H8" s="23">
        <f t="shared" si="0"/>
        <v>9</v>
      </c>
      <c r="I8" s="9">
        <v>178</v>
      </c>
      <c r="J8" s="9">
        <v>190</v>
      </c>
      <c r="K8" s="9">
        <v>164</v>
      </c>
      <c r="L8" s="2">
        <f>H8+I8+J8+K8</f>
        <v>541</v>
      </c>
      <c r="M8" s="9">
        <v>169</v>
      </c>
      <c r="N8" s="9">
        <v>229</v>
      </c>
      <c r="O8" s="9">
        <v>150</v>
      </c>
      <c r="P8" s="2">
        <f t="shared" si="1"/>
        <v>557</v>
      </c>
      <c r="Q8" s="9">
        <v>194</v>
      </c>
      <c r="R8" s="9">
        <v>164</v>
      </c>
      <c r="S8" s="9">
        <v>165</v>
      </c>
      <c r="T8" s="2">
        <f t="shared" si="2"/>
        <v>532</v>
      </c>
      <c r="U8" s="8">
        <v>5</v>
      </c>
    </row>
    <row r="9" spans="1:21" ht="20.100000000000001" customHeight="1" x14ac:dyDescent="0.25">
      <c r="A9" s="1">
        <v>7</v>
      </c>
      <c r="B9" s="1" t="s">
        <v>1</v>
      </c>
      <c r="C9" s="1" t="s">
        <v>2</v>
      </c>
      <c r="D9" s="12" t="s">
        <v>22</v>
      </c>
      <c r="E9" s="12"/>
      <c r="F9" s="23">
        <v>159</v>
      </c>
      <c r="G9" s="23">
        <v>33</v>
      </c>
      <c r="H9" s="23">
        <f>3*38</f>
        <v>114</v>
      </c>
      <c r="I9" s="2">
        <v>0</v>
      </c>
      <c r="J9" s="2">
        <v>0</v>
      </c>
      <c r="K9" s="2">
        <v>0</v>
      </c>
      <c r="L9" s="2">
        <v>0</v>
      </c>
      <c r="M9" s="2">
        <v>128</v>
      </c>
      <c r="N9" s="2">
        <v>172</v>
      </c>
      <c r="O9" s="2">
        <v>142</v>
      </c>
      <c r="P9" s="2">
        <f t="shared" si="1"/>
        <v>556</v>
      </c>
      <c r="Q9" s="2">
        <v>138</v>
      </c>
      <c r="R9" s="2">
        <v>146</v>
      </c>
      <c r="S9" s="2">
        <v>127</v>
      </c>
      <c r="T9" s="2">
        <f t="shared" si="2"/>
        <v>525</v>
      </c>
      <c r="U9" s="8">
        <v>4</v>
      </c>
    </row>
    <row r="10" spans="1:21" ht="20.100000000000001" customHeight="1" x14ac:dyDescent="0.25">
      <c r="A10" s="1">
        <v>8</v>
      </c>
      <c r="B10" s="1" t="s">
        <v>19</v>
      </c>
      <c r="C10" s="1" t="s">
        <v>20</v>
      </c>
      <c r="D10" s="12" t="s">
        <v>22</v>
      </c>
      <c r="E10" s="12"/>
      <c r="F10" s="23">
        <v>145</v>
      </c>
      <c r="G10" s="23">
        <v>44</v>
      </c>
      <c r="H10" s="23">
        <f t="shared" ref="H10:H16" si="3">3*G10</f>
        <v>132</v>
      </c>
      <c r="I10" s="9">
        <v>130</v>
      </c>
      <c r="J10" s="9">
        <v>134</v>
      </c>
      <c r="K10" s="9">
        <v>172</v>
      </c>
      <c r="L10" s="2">
        <f>H10+I10+J10+K10</f>
        <v>568</v>
      </c>
      <c r="M10" s="9">
        <v>99</v>
      </c>
      <c r="N10" s="9">
        <v>163</v>
      </c>
      <c r="O10" s="9">
        <v>138</v>
      </c>
      <c r="P10" s="2">
        <f t="shared" si="1"/>
        <v>532</v>
      </c>
      <c r="Q10" s="9">
        <v>142</v>
      </c>
      <c r="R10" s="9">
        <v>138</v>
      </c>
      <c r="S10" s="9">
        <v>111</v>
      </c>
      <c r="T10" s="2">
        <f t="shared" si="2"/>
        <v>523</v>
      </c>
      <c r="U10" s="8">
        <v>3</v>
      </c>
    </row>
    <row r="11" spans="1:21" ht="20.100000000000001" customHeight="1" x14ac:dyDescent="0.25">
      <c r="A11" s="1">
        <v>9</v>
      </c>
      <c r="B11" s="1" t="s">
        <v>10</v>
      </c>
      <c r="C11" s="1" t="s">
        <v>2</v>
      </c>
      <c r="D11" s="12" t="s">
        <v>22</v>
      </c>
      <c r="E11" s="12"/>
      <c r="F11" s="23">
        <v>144</v>
      </c>
      <c r="G11" s="23">
        <v>45</v>
      </c>
      <c r="H11" s="23">
        <f t="shared" si="3"/>
        <v>135</v>
      </c>
      <c r="I11" s="9">
        <v>165</v>
      </c>
      <c r="J11" s="9">
        <v>162</v>
      </c>
      <c r="K11" s="9">
        <v>134</v>
      </c>
      <c r="L11" s="2">
        <f>H11+I11+J11+K11</f>
        <v>596</v>
      </c>
      <c r="M11" s="9">
        <v>0</v>
      </c>
      <c r="N11" s="9">
        <v>0</v>
      </c>
      <c r="O11" s="9">
        <v>0</v>
      </c>
      <c r="P11" s="2">
        <f t="shared" si="1"/>
        <v>135</v>
      </c>
      <c r="Q11" s="9">
        <v>0</v>
      </c>
      <c r="R11" s="9">
        <v>0</v>
      </c>
      <c r="S11" s="9">
        <v>0</v>
      </c>
      <c r="T11" s="2">
        <f t="shared" si="2"/>
        <v>135</v>
      </c>
      <c r="U11" s="8"/>
    </row>
    <row r="12" spans="1:21" ht="20.100000000000001" customHeight="1" x14ac:dyDescent="0.25">
      <c r="A12" s="1">
        <v>10</v>
      </c>
      <c r="B12" s="1" t="s">
        <v>39</v>
      </c>
      <c r="C12" s="1" t="s">
        <v>40</v>
      </c>
      <c r="D12" s="4" t="s">
        <v>22</v>
      </c>
      <c r="E12" s="12"/>
      <c r="F12" s="23">
        <v>165</v>
      </c>
      <c r="G12" s="23">
        <v>28</v>
      </c>
      <c r="H12" s="23">
        <f t="shared" si="3"/>
        <v>84</v>
      </c>
      <c r="I12" s="2">
        <v>161</v>
      </c>
      <c r="J12" s="2">
        <v>162</v>
      </c>
      <c r="K12" s="2">
        <v>179</v>
      </c>
      <c r="L12" s="2">
        <f>H12+I12+J12+K12</f>
        <v>586</v>
      </c>
      <c r="M12" s="2">
        <v>189</v>
      </c>
      <c r="N12" s="2">
        <v>206</v>
      </c>
      <c r="O12" s="2">
        <v>203</v>
      </c>
      <c r="P12" s="2">
        <f t="shared" si="1"/>
        <v>682</v>
      </c>
      <c r="Q12" s="2">
        <v>0</v>
      </c>
      <c r="R12" s="2">
        <v>0</v>
      </c>
      <c r="S12" s="2">
        <v>0</v>
      </c>
      <c r="T12" s="2">
        <f t="shared" si="2"/>
        <v>84</v>
      </c>
      <c r="U12" s="8"/>
    </row>
    <row r="13" spans="1:21" ht="20.100000000000001" customHeight="1" x14ac:dyDescent="0.25">
      <c r="A13" s="1">
        <v>11</v>
      </c>
      <c r="B13" s="1" t="s">
        <v>6</v>
      </c>
      <c r="C13" s="1" t="s">
        <v>27</v>
      </c>
      <c r="D13" s="12" t="s">
        <v>22</v>
      </c>
      <c r="E13" s="12"/>
      <c r="F13" s="23">
        <v>165</v>
      </c>
      <c r="G13" s="23">
        <v>28</v>
      </c>
      <c r="H13" s="23">
        <f t="shared" si="3"/>
        <v>84</v>
      </c>
      <c r="I13" s="2">
        <v>0</v>
      </c>
      <c r="J13" s="2">
        <v>0</v>
      </c>
      <c r="K13" s="2">
        <v>0</v>
      </c>
      <c r="L13" s="2">
        <v>0</v>
      </c>
      <c r="M13" s="2">
        <v>145</v>
      </c>
      <c r="N13" s="2">
        <v>134</v>
      </c>
      <c r="O13" s="2">
        <v>173</v>
      </c>
      <c r="P13" s="2">
        <f t="shared" si="1"/>
        <v>536</v>
      </c>
      <c r="Q13" s="2">
        <v>0</v>
      </c>
      <c r="R13" s="2">
        <v>0</v>
      </c>
      <c r="S13" s="2">
        <v>0</v>
      </c>
      <c r="T13" s="2">
        <f t="shared" si="2"/>
        <v>84</v>
      </c>
    </row>
    <row r="14" spans="1:21" ht="20.100000000000001" customHeight="1" x14ac:dyDescent="0.25">
      <c r="A14" s="1">
        <v>12</v>
      </c>
      <c r="B14" s="7" t="s">
        <v>48</v>
      </c>
      <c r="C14" s="7" t="s">
        <v>49</v>
      </c>
      <c r="D14" s="1" t="s">
        <v>22</v>
      </c>
      <c r="E14" s="2"/>
      <c r="F14" s="23">
        <v>168</v>
      </c>
      <c r="G14" s="23">
        <v>26</v>
      </c>
      <c r="H14" s="23">
        <f t="shared" si="3"/>
        <v>78</v>
      </c>
      <c r="I14" s="2">
        <v>153</v>
      </c>
      <c r="J14" s="2">
        <v>128</v>
      </c>
      <c r="K14" s="2">
        <v>183</v>
      </c>
      <c r="L14" s="2">
        <f>H14+I14+J14+K14</f>
        <v>542</v>
      </c>
      <c r="M14" s="2">
        <v>0</v>
      </c>
      <c r="N14" s="2">
        <v>0</v>
      </c>
      <c r="O14" s="2">
        <v>0</v>
      </c>
      <c r="P14" s="2">
        <f t="shared" si="1"/>
        <v>78</v>
      </c>
      <c r="Q14" s="2">
        <v>0</v>
      </c>
      <c r="R14" s="2">
        <v>0</v>
      </c>
      <c r="S14" s="2">
        <v>0</v>
      </c>
      <c r="T14" s="2">
        <f t="shared" si="2"/>
        <v>78</v>
      </c>
    </row>
    <row r="15" spans="1:21" ht="20.100000000000001" customHeight="1" x14ac:dyDescent="0.25">
      <c r="A15" s="1">
        <v>13</v>
      </c>
      <c r="B15" s="1" t="s">
        <v>28</v>
      </c>
      <c r="C15" s="1" t="s">
        <v>29</v>
      </c>
      <c r="D15" s="12" t="s">
        <v>22</v>
      </c>
      <c r="E15" s="12"/>
      <c r="F15" s="23">
        <v>176</v>
      </c>
      <c r="G15" s="23">
        <v>19</v>
      </c>
      <c r="H15" s="23">
        <f t="shared" si="3"/>
        <v>57</v>
      </c>
      <c r="I15" s="9">
        <v>179</v>
      </c>
      <c r="J15" s="9">
        <v>158</v>
      </c>
      <c r="K15" s="9">
        <v>180</v>
      </c>
      <c r="L15" s="2">
        <f>H15+I15+J15+K15</f>
        <v>574</v>
      </c>
      <c r="M15" s="9">
        <v>153</v>
      </c>
      <c r="N15" s="9">
        <v>149</v>
      </c>
      <c r="O15" s="9">
        <v>167</v>
      </c>
      <c r="P15" s="2">
        <f t="shared" si="1"/>
        <v>526</v>
      </c>
      <c r="Q15" s="9">
        <v>0</v>
      </c>
      <c r="R15" s="9">
        <v>0</v>
      </c>
      <c r="S15" s="9">
        <v>0</v>
      </c>
      <c r="T15" s="2">
        <f t="shared" si="2"/>
        <v>57</v>
      </c>
    </row>
    <row r="16" spans="1:21" ht="20.100000000000001" customHeight="1" x14ac:dyDescent="0.25">
      <c r="A16" s="1">
        <v>14</v>
      </c>
      <c r="B16" s="1" t="s">
        <v>24</v>
      </c>
      <c r="C16" s="1" t="s">
        <v>25</v>
      </c>
      <c r="D16" s="12" t="s">
        <v>22</v>
      </c>
      <c r="E16" s="12"/>
      <c r="F16" s="23">
        <v>194</v>
      </c>
      <c r="G16" s="23">
        <v>5</v>
      </c>
      <c r="H16" s="23">
        <f t="shared" si="3"/>
        <v>15</v>
      </c>
      <c r="I16" s="9">
        <v>186</v>
      </c>
      <c r="J16" s="9">
        <v>193</v>
      </c>
      <c r="K16" s="9">
        <v>229</v>
      </c>
      <c r="L16" s="2">
        <f>H16+I16+J16+K16</f>
        <v>623</v>
      </c>
      <c r="M16" s="9">
        <v>0</v>
      </c>
      <c r="N16" s="9">
        <v>0</v>
      </c>
      <c r="O16" s="9">
        <v>0</v>
      </c>
      <c r="P16" s="2">
        <f t="shared" si="1"/>
        <v>15</v>
      </c>
      <c r="Q16" s="9">
        <v>0</v>
      </c>
      <c r="R16" s="9">
        <v>0</v>
      </c>
      <c r="S16" s="9">
        <v>0</v>
      </c>
      <c r="T16" s="2">
        <f t="shared" si="2"/>
        <v>15</v>
      </c>
    </row>
    <row r="17" spans="1:21" ht="20.100000000000001" customHeight="1" x14ac:dyDescent="0.25">
      <c r="A17" s="1"/>
      <c r="B17" s="1"/>
      <c r="C17" s="1"/>
      <c r="D17" s="12"/>
      <c r="E17" s="12"/>
      <c r="F17" s="23"/>
      <c r="G17" s="23"/>
      <c r="H17" s="23"/>
      <c r="I17" s="46" t="s">
        <v>38</v>
      </c>
      <c r="J17" s="46"/>
      <c r="K17" s="46"/>
      <c r="L17" s="46"/>
      <c r="M17" s="46" t="s">
        <v>51</v>
      </c>
      <c r="N17" s="46"/>
      <c r="O17" s="46"/>
      <c r="P17" s="46"/>
      <c r="Q17" s="46" t="s">
        <v>53</v>
      </c>
      <c r="R17" s="46"/>
      <c r="S17" s="46"/>
      <c r="T17" s="46"/>
    </row>
    <row r="18" spans="1:21" ht="20.100000000000001" customHeight="1" x14ac:dyDescent="0.25">
      <c r="A18" s="1">
        <v>14</v>
      </c>
      <c r="B18" s="1" t="s">
        <v>18</v>
      </c>
      <c r="C18" s="1" t="s">
        <v>17</v>
      </c>
      <c r="D18" s="12"/>
      <c r="E18" s="12" t="s">
        <v>23</v>
      </c>
      <c r="F18" s="23">
        <v>127</v>
      </c>
      <c r="G18" s="23">
        <v>58</v>
      </c>
      <c r="H18" s="23">
        <f>3*G18</f>
        <v>174</v>
      </c>
      <c r="I18" s="2">
        <v>0</v>
      </c>
      <c r="J18" s="2">
        <v>0</v>
      </c>
      <c r="K18" s="2">
        <v>0</v>
      </c>
      <c r="L18" s="2">
        <f>H18+I18+J18+K18</f>
        <v>174</v>
      </c>
      <c r="M18" s="9">
        <v>128</v>
      </c>
      <c r="N18" s="9">
        <v>148</v>
      </c>
      <c r="O18" s="9">
        <v>172</v>
      </c>
      <c r="P18" s="2">
        <f>H18+M18+N18+O18</f>
        <v>622</v>
      </c>
      <c r="Q18" s="9">
        <v>125</v>
      </c>
      <c r="R18" s="9">
        <v>148</v>
      </c>
      <c r="S18" s="9">
        <v>171</v>
      </c>
      <c r="T18" s="2">
        <f t="shared" ref="T18:T28" si="4">Q18+R18+S18+H18</f>
        <v>618</v>
      </c>
      <c r="U18" s="8">
        <v>10</v>
      </c>
    </row>
    <row r="19" spans="1:21" ht="20.100000000000001" customHeight="1" x14ac:dyDescent="0.25">
      <c r="A19" s="1">
        <v>15</v>
      </c>
      <c r="B19" s="1" t="s">
        <v>1</v>
      </c>
      <c r="C19" s="10" t="s">
        <v>32</v>
      </c>
      <c r="D19" s="12"/>
      <c r="E19" s="12" t="s">
        <v>23</v>
      </c>
      <c r="F19" s="23"/>
      <c r="G19" s="23">
        <v>80</v>
      </c>
      <c r="H19" s="23">
        <f>3*80</f>
        <v>240</v>
      </c>
      <c r="I19" s="2">
        <v>91</v>
      </c>
      <c r="J19" s="2">
        <v>112</v>
      </c>
      <c r="K19" s="2">
        <v>91</v>
      </c>
      <c r="L19" s="2">
        <f>SUM(H19:K19)</f>
        <v>534</v>
      </c>
      <c r="M19" s="2">
        <v>0</v>
      </c>
      <c r="N19" s="2">
        <v>0</v>
      </c>
      <c r="O19" s="2">
        <v>0</v>
      </c>
      <c r="P19" s="2">
        <f>O19+N19+M19+H19</f>
        <v>240</v>
      </c>
      <c r="Q19" s="2">
        <v>148</v>
      </c>
      <c r="R19" s="2">
        <v>101</v>
      </c>
      <c r="S19" s="2">
        <v>94</v>
      </c>
      <c r="T19" s="2">
        <f t="shared" si="4"/>
        <v>583</v>
      </c>
      <c r="U19" s="8">
        <v>9</v>
      </c>
    </row>
    <row r="20" spans="1:21" ht="20.100000000000001" customHeight="1" x14ac:dyDescent="0.25">
      <c r="A20" s="1">
        <v>16</v>
      </c>
      <c r="B20" s="1" t="s">
        <v>6</v>
      </c>
      <c r="C20" s="1" t="s">
        <v>5</v>
      </c>
      <c r="D20" s="12"/>
      <c r="E20" s="12" t="s">
        <v>23</v>
      </c>
      <c r="F20" s="23">
        <v>158</v>
      </c>
      <c r="G20" s="23">
        <v>34</v>
      </c>
      <c r="H20" s="23">
        <f>3*G20</f>
        <v>102</v>
      </c>
      <c r="I20" s="9">
        <v>141</v>
      </c>
      <c r="J20" s="9">
        <v>183</v>
      </c>
      <c r="K20" s="9">
        <v>125</v>
      </c>
      <c r="L20" s="2">
        <f>H20+I20+J20+K20</f>
        <v>551</v>
      </c>
      <c r="M20" s="9">
        <v>199</v>
      </c>
      <c r="N20" s="9">
        <v>113</v>
      </c>
      <c r="O20" s="9">
        <v>159</v>
      </c>
      <c r="P20" s="2">
        <f>H20+M20+N20+O20</f>
        <v>573</v>
      </c>
      <c r="Q20" s="9">
        <v>151</v>
      </c>
      <c r="R20" s="9">
        <v>150</v>
      </c>
      <c r="S20" s="9">
        <v>157</v>
      </c>
      <c r="T20" s="2">
        <f t="shared" si="4"/>
        <v>560</v>
      </c>
      <c r="U20" s="8">
        <v>8</v>
      </c>
    </row>
    <row r="21" spans="1:21" ht="20.100000000000001" customHeight="1" x14ac:dyDescent="0.25">
      <c r="A21" s="1">
        <v>17</v>
      </c>
      <c r="B21" s="7" t="s">
        <v>56</v>
      </c>
      <c r="C21" s="7" t="s">
        <v>57</v>
      </c>
      <c r="D21" s="1"/>
      <c r="E21" s="15" t="s">
        <v>23</v>
      </c>
      <c r="F21" s="23"/>
      <c r="G21" s="23">
        <v>81</v>
      </c>
      <c r="H21" s="23">
        <f>3*80</f>
        <v>240</v>
      </c>
      <c r="I21" s="2">
        <v>0</v>
      </c>
      <c r="J21" s="2">
        <v>0</v>
      </c>
      <c r="K21" s="2">
        <v>0</v>
      </c>
      <c r="L21" s="2">
        <f>SUM(H21:K21)</f>
        <v>240</v>
      </c>
      <c r="M21" s="2">
        <v>0</v>
      </c>
      <c r="N21" s="2">
        <v>0</v>
      </c>
      <c r="O21" s="2">
        <v>0</v>
      </c>
      <c r="P21" s="2">
        <f>O21+N21+M21+H21</f>
        <v>240</v>
      </c>
      <c r="Q21" s="2">
        <v>107</v>
      </c>
      <c r="R21" s="2">
        <v>110</v>
      </c>
      <c r="S21" s="2">
        <v>76</v>
      </c>
      <c r="T21" s="2">
        <f t="shared" si="4"/>
        <v>533</v>
      </c>
      <c r="U21" s="8">
        <v>7</v>
      </c>
    </row>
    <row r="22" spans="1:21" ht="20.100000000000001" customHeight="1" x14ac:dyDescent="0.25">
      <c r="A22" s="1">
        <v>18</v>
      </c>
      <c r="B22" s="1" t="s">
        <v>15</v>
      </c>
      <c r="C22" s="1" t="s">
        <v>16</v>
      </c>
      <c r="D22" s="12"/>
      <c r="E22" s="12" t="s">
        <v>23</v>
      </c>
      <c r="F22" s="23">
        <v>140</v>
      </c>
      <c r="G22" s="23">
        <v>48</v>
      </c>
      <c r="H22" s="23">
        <f t="shared" ref="H22:H28" si="5">3*G22</f>
        <v>144</v>
      </c>
      <c r="I22" s="9">
        <v>147</v>
      </c>
      <c r="J22" s="9">
        <v>121</v>
      </c>
      <c r="K22" s="9">
        <v>157</v>
      </c>
      <c r="L22" s="2">
        <f t="shared" ref="L22:L28" si="6">H22+I22+J22+K22</f>
        <v>569</v>
      </c>
      <c r="M22" s="9">
        <v>113</v>
      </c>
      <c r="N22" s="9">
        <v>131</v>
      </c>
      <c r="O22" s="9">
        <v>135</v>
      </c>
      <c r="P22" s="2">
        <f>H22+M22+N22+O22</f>
        <v>523</v>
      </c>
      <c r="Q22" s="9">
        <v>96</v>
      </c>
      <c r="R22" s="9">
        <v>138</v>
      </c>
      <c r="S22" s="9">
        <v>154</v>
      </c>
      <c r="T22" s="2">
        <f t="shared" si="4"/>
        <v>532</v>
      </c>
      <c r="U22" s="8">
        <v>6</v>
      </c>
    </row>
    <row r="23" spans="1:21" ht="20.100000000000001" customHeight="1" x14ac:dyDescent="0.25">
      <c r="A23" s="1">
        <v>19</v>
      </c>
      <c r="B23" s="1" t="s">
        <v>11</v>
      </c>
      <c r="C23" s="1" t="s">
        <v>13</v>
      </c>
      <c r="D23" s="12"/>
      <c r="E23" s="12" t="s">
        <v>23</v>
      </c>
      <c r="F23" s="23">
        <v>0</v>
      </c>
      <c r="G23" s="23">
        <v>80</v>
      </c>
      <c r="H23" s="23">
        <f t="shared" si="5"/>
        <v>240</v>
      </c>
      <c r="I23" s="9">
        <v>73</v>
      </c>
      <c r="J23" s="9">
        <v>86</v>
      </c>
      <c r="K23" s="9">
        <v>73</v>
      </c>
      <c r="L23" s="2">
        <f t="shared" si="6"/>
        <v>472</v>
      </c>
      <c r="M23" s="2">
        <v>85</v>
      </c>
      <c r="N23" s="2">
        <v>108</v>
      </c>
      <c r="O23" s="2">
        <v>91</v>
      </c>
      <c r="P23" s="2">
        <f>H23+M23+N23+O23</f>
        <v>524</v>
      </c>
      <c r="Q23" s="2">
        <v>79</v>
      </c>
      <c r="R23" s="2">
        <v>88</v>
      </c>
      <c r="S23" s="2">
        <v>94</v>
      </c>
      <c r="T23" s="2">
        <f t="shared" si="4"/>
        <v>501</v>
      </c>
      <c r="U23" s="8">
        <v>5</v>
      </c>
    </row>
    <row r="24" spans="1:21" ht="20.100000000000001" customHeight="1" x14ac:dyDescent="0.25">
      <c r="A24" s="1">
        <v>20</v>
      </c>
      <c r="B24" s="1" t="s">
        <v>62</v>
      </c>
      <c r="C24" s="1" t="s">
        <v>47</v>
      </c>
      <c r="D24" s="4"/>
      <c r="E24" s="12" t="s">
        <v>23</v>
      </c>
      <c r="F24" s="23">
        <v>0</v>
      </c>
      <c r="G24" s="23">
        <v>80</v>
      </c>
      <c r="H24" s="23">
        <f t="shared" si="5"/>
        <v>240</v>
      </c>
      <c r="I24" s="2">
        <v>135</v>
      </c>
      <c r="J24" s="2">
        <v>131</v>
      </c>
      <c r="K24" s="2">
        <v>110</v>
      </c>
      <c r="L24" s="2">
        <f t="shared" si="6"/>
        <v>616</v>
      </c>
      <c r="M24" s="2">
        <v>121</v>
      </c>
      <c r="N24" s="2">
        <v>116</v>
      </c>
      <c r="O24" s="2">
        <v>105</v>
      </c>
      <c r="P24" s="2">
        <f>H24+M24+N24+O24</f>
        <v>582</v>
      </c>
      <c r="Q24" s="2">
        <v>0</v>
      </c>
      <c r="R24" s="2">
        <v>0</v>
      </c>
      <c r="S24" s="2">
        <v>0</v>
      </c>
      <c r="T24" s="2">
        <f t="shared" si="4"/>
        <v>240</v>
      </c>
      <c r="U24" s="8">
        <v>4</v>
      </c>
    </row>
    <row r="25" spans="1:21" ht="20.100000000000001" customHeight="1" x14ac:dyDescent="0.25">
      <c r="A25" s="1">
        <v>21</v>
      </c>
      <c r="B25" s="1" t="s">
        <v>41</v>
      </c>
      <c r="C25" s="1" t="s">
        <v>42</v>
      </c>
      <c r="D25" s="4"/>
      <c r="E25" s="12" t="s">
        <v>23</v>
      </c>
      <c r="F25" s="23">
        <v>0</v>
      </c>
      <c r="G25" s="23">
        <v>80</v>
      </c>
      <c r="H25" s="23">
        <f t="shared" si="5"/>
        <v>240</v>
      </c>
      <c r="I25" s="2">
        <v>54</v>
      </c>
      <c r="J25" s="2">
        <v>96</v>
      </c>
      <c r="K25" s="2">
        <v>99</v>
      </c>
      <c r="L25" s="2">
        <f t="shared" si="6"/>
        <v>489</v>
      </c>
      <c r="M25" s="2">
        <v>0</v>
      </c>
      <c r="N25" s="2">
        <v>0</v>
      </c>
      <c r="O25" s="2">
        <v>0</v>
      </c>
      <c r="P25" s="2">
        <f>H25+M25+N25+O25</f>
        <v>240</v>
      </c>
      <c r="Q25" s="2">
        <v>0</v>
      </c>
      <c r="R25" s="2">
        <v>0</v>
      </c>
      <c r="S25" s="2">
        <v>0</v>
      </c>
      <c r="T25" s="2">
        <f t="shared" si="4"/>
        <v>240</v>
      </c>
    </row>
    <row r="26" spans="1:21" ht="20.100000000000001" customHeight="1" x14ac:dyDescent="0.25">
      <c r="A26" s="1">
        <v>22</v>
      </c>
      <c r="B26" s="1"/>
      <c r="C26" s="1" t="s">
        <v>50</v>
      </c>
      <c r="D26" s="4"/>
      <c r="E26" s="12" t="s">
        <v>23</v>
      </c>
      <c r="F26" s="23">
        <v>0</v>
      </c>
      <c r="G26" s="23">
        <v>80</v>
      </c>
      <c r="H26" s="23">
        <f t="shared" si="5"/>
        <v>240</v>
      </c>
      <c r="I26" s="2">
        <v>115</v>
      </c>
      <c r="J26" s="2">
        <v>139</v>
      </c>
      <c r="K26" s="2">
        <v>144</v>
      </c>
      <c r="L26" s="2">
        <f t="shared" si="6"/>
        <v>638</v>
      </c>
      <c r="M26" s="2">
        <v>0</v>
      </c>
      <c r="N26" s="2">
        <v>0</v>
      </c>
      <c r="O26" s="2">
        <v>0</v>
      </c>
      <c r="P26" s="2">
        <v>115</v>
      </c>
      <c r="Q26" s="2">
        <v>0</v>
      </c>
      <c r="R26" s="2">
        <v>0</v>
      </c>
      <c r="S26" s="2">
        <v>0</v>
      </c>
      <c r="T26" s="2">
        <f t="shared" si="4"/>
        <v>240</v>
      </c>
    </row>
    <row r="27" spans="1:21" ht="20.100000000000001" customHeight="1" x14ac:dyDescent="0.25">
      <c r="A27" s="13">
        <v>23</v>
      </c>
      <c r="B27" s="1" t="s">
        <v>45</v>
      </c>
      <c r="C27" s="1" t="s">
        <v>46</v>
      </c>
      <c r="D27" s="4"/>
      <c r="E27" s="12" t="s">
        <v>23</v>
      </c>
      <c r="F27" s="23">
        <v>120</v>
      </c>
      <c r="G27" s="23">
        <v>64</v>
      </c>
      <c r="H27" s="23">
        <f t="shared" si="5"/>
        <v>192</v>
      </c>
      <c r="I27" s="2">
        <v>147</v>
      </c>
      <c r="J27" s="2">
        <v>134</v>
      </c>
      <c r="K27" s="2">
        <v>115</v>
      </c>
      <c r="L27" s="2">
        <f t="shared" si="6"/>
        <v>588</v>
      </c>
      <c r="M27" s="2">
        <v>0</v>
      </c>
      <c r="N27" s="2">
        <v>0</v>
      </c>
      <c r="O27" s="2">
        <v>0</v>
      </c>
      <c r="P27" s="2">
        <f>H27+M27+N27+O27</f>
        <v>192</v>
      </c>
      <c r="Q27" s="2">
        <v>0</v>
      </c>
      <c r="R27" s="2">
        <v>0</v>
      </c>
      <c r="S27" s="2">
        <v>0</v>
      </c>
      <c r="T27" s="2">
        <f t="shared" si="4"/>
        <v>192</v>
      </c>
    </row>
    <row r="28" spans="1:21" ht="20.100000000000001" customHeight="1" x14ac:dyDescent="0.25">
      <c r="A28" s="13">
        <v>24</v>
      </c>
      <c r="B28" s="14" t="s">
        <v>43</v>
      </c>
      <c r="C28" s="14" t="s">
        <v>44</v>
      </c>
      <c r="D28" s="17"/>
      <c r="E28" s="16" t="s">
        <v>23</v>
      </c>
      <c r="F28" s="23">
        <v>129</v>
      </c>
      <c r="G28" s="23">
        <v>57</v>
      </c>
      <c r="H28" s="23">
        <f t="shared" si="5"/>
        <v>171</v>
      </c>
      <c r="I28" s="9">
        <v>113</v>
      </c>
      <c r="J28" s="9">
        <v>152</v>
      </c>
      <c r="K28" s="9">
        <v>137</v>
      </c>
      <c r="L28" s="2">
        <f t="shared" si="6"/>
        <v>573</v>
      </c>
      <c r="M28" s="9">
        <v>0</v>
      </c>
      <c r="N28" s="9">
        <v>0</v>
      </c>
      <c r="O28" s="9">
        <v>0</v>
      </c>
      <c r="P28" s="2">
        <f>H28+M28+N28+O28</f>
        <v>171</v>
      </c>
      <c r="Q28" s="9">
        <v>0</v>
      </c>
      <c r="R28" s="9">
        <v>0</v>
      </c>
      <c r="S28" s="9">
        <v>0</v>
      </c>
      <c r="T28" s="2">
        <f t="shared" si="4"/>
        <v>171</v>
      </c>
    </row>
  </sheetData>
  <sortState xmlns:xlrd2="http://schemas.microsoft.com/office/spreadsheetml/2017/richdata2" ref="B18:T28">
    <sortCondition descending="1" ref="T18:T28"/>
  </sortState>
  <mergeCells count="8">
    <mergeCell ref="Q1:T1"/>
    <mergeCell ref="Q17:T17"/>
    <mergeCell ref="D1:E1"/>
    <mergeCell ref="F1:H1"/>
    <mergeCell ref="I1:L1"/>
    <mergeCell ref="M1:P1"/>
    <mergeCell ref="I17:L17"/>
    <mergeCell ref="M17:P17"/>
  </mergeCells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8"/>
  <sheetViews>
    <sheetView zoomScaleNormal="100" workbookViewId="0">
      <selection activeCell="Y20" sqref="Y20"/>
    </sheetView>
  </sheetViews>
  <sheetFormatPr defaultRowHeight="15" x14ac:dyDescent="0.25"/>
  <cols>
    <col min="1" max="1" width="3" bestFit="1" customWidth="1"/>
    <col min="2" max="2" width="14.28515625" customWidth="1"/>
    <col min="3" max="3" width="10.5703125" customWidth="1"/>
    <col min="4" max="4" width="2.85546875" bestFit="1" customWidth="1"/>
    <col min="5" max="5" width="3.28515625" customWidth="1"/>
    <col min="6" max="8" width="9.140625" customWidth="1"/>
    <col min="9" max="12" width="7.7109375" customWidth="1"/>
    <col min="13" max="17" width="9.140625" customWidth="1"/>
    <col min="18" max="18" width="9.42578125" customWidth="1"/>
    <col min="19" max="20" width="9.140625" customWidth="1"/>
    <col min="24" max="24" width="11.28515625" customWidth="1"/>
  </cols>
  <sheetData>
    <row r="1" spans="1:25" ht="20.100000000000001" customHeight="1" x14ac:dyDescent="0.25">
      <c r="A1" s="4"/>
      <c r="B1" s="4"/>
      <c r="C1" s="4"/>
      <c r="D1" s="47" t="s">
        <v>21</v>
      </c>
      <c r="E1" s="48"/>
      <c r="F1" s="49" t="s">
        <v>4</v>
      </c>
      <c r="G1" s="50"/>
      <c r="H1" s="51"/>
      <c r="I1" s="46" t="s">
        <v>38</v>
      </c>
      <c r="J1" s="46"/>
      <c r="K1" s="46"/>
      <c r="L1" s="46"/>
      <c r="M1" s="46" t="s">
        <v>51</v>
      </c>
      <c r="N1" s="46"/>
      <c r="O1" s="46"/>
      <c r="P1" s="46"/>
      <c r="Q1" s="46" t="s">
        <v>53</v>
      </c>
      <c r="R1" s="46"/>
      <c r="S1" s="46"/>
      <c r="T1" s="46"/>
      <c r="U1" s="46" t="s">
        <v>58</v>
      </c>
      <c r="V1" s="46"/>
      <c r="W1" s="46"/>
      <c r="X1" s="46"/>
    </row>
    <row r="2" spans="1:25" ht="20.100000000000001" customHeight="1" x14ac:dyDescent="0.25">
      <c r="A2" s="4"/>
      <c r="B2" s="4" t="s">
        <v>0</v>
      </c>
      <c r="C2" s="4" t="s">
        <v>3</v>
      </c>
      <c r="D2" s="4" t="s">
        <v>22</v>
      </c>
      <c r="E2" s="18" t="s">
        <v>23</v>
      </c>
      <c r="F2" s="22" t="s">
        <v>64</v>
      </c>
      <c r="G2" s="22" t="s">
        <v>30</v>
      </c>
      <c r="H2" s="22" t="s">
        <v>31</v>
      </c>
      <c r="I2" s="6" t="s">
        <v>34</v>
      </c>
      <c r="J2" s="18" t="s">
        <v>35</v>
      </c>
      <c r="K2" s="18" t="s">
        <v>36</v>
      </c>
      <c r="L2" s="18" t="s">
        <v>37</v>
      </c>
      <c r="M2" s="6" t="s">
        <v>34</v>
      </c>
      <c r="N2" s="18" t="s">
        <v>35</v>
      </c>
      <c r="O2" s="18" t="s">
        <v>36</v>
      </c>
      <c r="P2" s="18" t="s">
        <v>37</v>
      </c>
      <c r="Q2" s="6" t="s">
        <v>34</v>
      </c>
      <c r="R2" s="18" t="s">
        <v>35</v>
      </c>
      <c r="S2" s="18" t="s">
        <v>36</v>
      </c>
      <c r="T2" s="18" t="s">
        <v>37</v>
      </c>
      <c r="U2" s="6" t="s">
        <v>34</v>
      </c>
      <c r="V2" s="18" t="s">
        <v>35</v>
      </c>
      <c r="W2" s="18" t="s">
        <v>36</v>
      </c>
      <c r="X2" s="18" t="s">
        <v>37</v>
      </c>
    </row>
    <row r="3" spans="1:25" ht="20.100000000000001" customHeight="1" x14ac:dyDescent="0.25">
      <c r="A3" s="1">
        <v>1</v>
      </c>
      <c r="B3" s="1" t="s">
        <v>11</v>
      </c>
      <c r="C3" s="1" t="s">
        <v>14</v>
      </c>
      <c r="D3" s="18" t="s">
        <v>22</v>
      </c>
      <c r="E3" s="18"/>
      <c r="F3" s="23">
        <v>0</v>
      </c>
      <c r="G3" s="23">
        <v>80</v>
      </c>
      <c r="H3" s="23">
        <f t="shared" ref="H3:H9" si="0">3*G3</f>
        <v>240</v>
      </c>
      <c r="I3" s="9">
        <v>94</v>
      </c>
      <c r="J3" s="9">
        <v>140</v>
      </c>
      <c r="K3" s="9">
        <v>110</v>
      </c>
      <c r="L3" s="2">
        <f>H3+I3+J3+K3</f>
        <v>584</v>
      </c>
      <c r="M3" s="9">
        <v>143</v>
      </c>
      <c r="N3" s="9">
        <v>114</v>
      </c>
      <c r="O3" s="9">
        <v>138</v>
      </c>
      <c r="P3" s="2">
        <f t="shared" ref="P3:P16" si="1">H3+M3+N3+O3</f>
        <v>635</v>
      </c>
      <c r="Q3" s="9">
        <v>114</v>
      </c>
      <c r="R3" s="9">
        <v>160</v>
      </c>
      <c r="S3" s="9">
        <v>110</v>
      </c>
      <c r="T3" s="2">
        <f t="shared" ref="T3:T16" si="2">Q3+R3+S3+H3</f>
        <v>624</v>
      </c>
      <c r="U3" s="9">
        <v>99</v>
      </c>
      <c r="V3" s="9">
        <v>142</v>
      </c>
      <c r="W3" s="9">
        <v>128</v>
      </c>
      <c r="X3" s="2">
        <f t="shared" ref="X3:X16" si="3">H3+U3+V3+W3</f>
        <v>609</v>
      </c>
      <c r="Y3" s="8">
        <v>10</v>
      </c>
    </row>
    <row r="4" spans="1:25" ht="20.100000000000001" customHeight="1" x14ac:dyDescent="0.25">
      <c r="A4" s="1">
        <v>2</v>
      </c>
      <c r="B4" s="1" t="s">
        <v>26</v>
      </c>
      <c r="C4" s="1" t="s">
        <v>9</v>
      </c>
      <c r="D4" s="18" t="s">
        <v>22</v>
      </c>
      <c r="E4" s="18"/>
      <c r="F4" s="24">
        <v>196</v>
      </c>
      <c r="G4" s="23">
        <v>3</v>
      </c>
      <c r="H4" s="23">
        <f t="shared" si="0"/>
        <v>9</v>
      </c>
      <c r="I4" s="9">
        <v>178</v>
      </c>
      <c r="J4" s="9">
        <v>190</v>
      </c>
      <c r="K4" s="9">
        <v>164</v>
      </c>
      <c r="L4" s="2">
        <f>H4+I4+J4+K4</f>
        <v>541</v>
      </c>
      <c r="M4" s="9">
        <v>169</v>
      </c>
      <c r="N4" s="9">
        <v>229</v>
      </c>
      <c r="O4" s="9">
        <v>150</v>
      </c>
      <c r="P4" s="2">
        <f t="shared" si="1"/>
        <v>557</v>
      </c>
      <c r="Q4" s="9">
        <v>194</v>
      </c>
      <c r="R4" s="9">
        <v>164</v>
      </c>
      <c r="S4" s="9">
        <v>165</v>
      </c>
      <c r="T4" s="2">
        <f t="shared" si="2"/>
        <v>532</v>
      </c>
      <c r="U4" s="9">
        <v>184</v>
      </c>
      <c r="V4" s="9">
        <v>189</v>
      </c>
      <c r="W4" s="9">
        <v>218</v>
      </c>
      <c r="X4" s="2">
        <f t="shared" si="3"/>
        <v>600</v>
      </c>
      <c r="Y4" s="8">
        <v>9</v>
      </c>
    </row>
    <row r="5" spans="1:25" ht="20.100000000000001" customHeight="1" x14ac:dyDescent="0.25">
      <c r="A5" s="1">
        <v>3</v>
      </c>
      <c r="B5" s="1" t="s">
        <v>8</v>
      </c>
      <c r="C5" s="1" t="s">
        <v>7</v>
      </c>
      <c r="D5" s="18" t="s">
        <v>22</v>
      </c>
      <c r="E5" s="18"/>
      <c r="F5" s="23">
        <v>184</v>
      </c>
      <c r="G5" s="23">
        <v>13</v>
      </c>
      <c r="H5" s="23">
        <f t="shared" si="0"/>
        <v>39</v>
      </c>
      <c r="I5" s="9">
        <v>161</v>
      </c>
      <c r="J5" s="9">
        <v>189</v>
      </c>
      <c r="K5" s="9">
        <v>222</v>
      </c>
      <c r="L5" s="2">
        <f>H5+I5+J5+K5</f>
        <v>611</v>
      </c>
      <c r="M5" s="9">
        <v>0</v>
      </c>
      <c r="N5" s="9">
        <v>0</v>
      </c>
      <c r="O5" s="9">
        <v>0</v>
      </c>
      <c r="P5" s="2">
        <f t="shared" si="1"/>
        <v>39</v>
      </c>
      <c r="Q5" s="9">
        <v>182</v>
      </c>
      <c r="R5" s="9">
        <v>299</v>
      </c>
      <c r="S5" s="9">
        <v>162</v>
      </c>
      <c r="T5" s="2">
        <f t="shared" si="2"/>
        <v>682</v>
      </c>
      <c r="U5" s="9">
        <v>175</v>
      </c>
      <c r="V5" s="9">
        <v>147</v>
      </c>
      <c r="W5" s="9">
        <v>199</v>
      </c>
      <c r="X5" s="2">
        <f t="shared" si="3"/>
        <v>560</v>
      </c>
      <c r="Y5" s="8">
        <v>8</v>
      </c>
    </row>
    <row r="6" spans="1:25" ht="20.100000000000001" customHeight="1" x14ac:dyDescent="0.25">
      <c r="A6" s="1">
        <v>4</v>
      </c>
      <c r="B6" s="1" t="s">
        <v>28</v>
      </c>
      <c r="C6" s="1" t="s">
        <v>29</v>
      </c>
      <c r="D6" s="18" t="s">
        <v>22</v>
      </c>
      <c r="E6" s="18"/>
      <c r="F6" s="23">
        <v>176</v>
      </c>
      <c r="G6" s="23">
        <v>19</v>
      </c>
      <c r="H6" s="23">
        <f t="shared" si="0"/>
        <v>57</v>
      </c>
      <c r="I6" s="9">
        <v>179</v>
      </c>
      <c r="J6" s="9">
        <v>158</v>
      </c>
      <c r="K6" s="9">
        <v>180</v>
      </c>
      <c r="L6" s="2">
        <f>H6+I6+J6+K6</f>
        <v>574</v>
      </c>
      <c r="M6" s="9">
        <v>153</v>
      </c>
      <c r="N6" s="9">
        <v>149</v>
      </c>
      <c r="O6" s="9">
        <v>167</v>
      </c>
      <c r="P6" s="2">
        <f t="shared" si="1"/>
        <v>526</v>
      </c>
      <c r="Q6" s="9">
        <v>0</v>
      </c>
      <c r="R6" s="9">
        <v>0</v>
      </c>
      <c r="S6" s="9">
        <v>0</v>
      </c>
      <c r="T6" s="2">
        <f t="shared" si="2"/>
        <v>57</v>
      </c>
      <c r="U6" s="9">
        <v>162</v>
      </c>
      <c r="V6" s="9">
        <v>148</v>
      </c>
      <c r="W6" s="9">
        <v>173</v>
      </c>
      <c r="X6" s="2">
        <f t="shared" si="3"/>
        <v>540</v>
      </c>
      <c r="Y6" s="8">
        <v>7</v>
      </c>
    </row>
    <row r="7" spans="1:25" ht="20.100000000000001" customHeight="1" x14ac:dyDescent="0.25">
      <c r="A7" s="1">
        <v>5</v>
      </c>
      <c r="B7" s="1" t="s">
        <v>19</v>
      </c>
      <c r="C7" s="1" t="s">
        <v>20</v>
      </c>
      <c r="D7" s="18" t="s">
        <v>22</v>
      </c>
      <c r="E7" s="18"/>
      <c r="F7" s="23">
        <v>145</v>
      </c>
      <c r="G7" s="23">
        <v>44</v>
      </c>
      <c r="H7" s="23">
        <f t="shared" si="0"/>
        <v>132</v>
      </c>
      <c r="I7" s="9">
        <v>130</v>
      </c>
      <c r="J7" s="9">
        <v>134</v>
      </c>
      <c r="K7" s="9">
        <v>172</v>
      </c>
      <c r="L7" s="2">
        <f>H7+I7+J7+K7</f>
        <v>568</v>
      </c>
      <c r="M7" s="9">
        <v>99</v>
      </c>
      <c r="N7" s="9">
        <v>163</v>
      </c>
      <c r="O7" s="9">
        <v>138</v>
      </c>
      <c r="P7" s="2">
        <f t="shared" si="1"/>
        <v>532</v>
      </c>
      <c r="Q7" s="9">
        <v>142</v>
      </c>
      <c r="R7" s="9">
        <v>138</v>
      </c>
      <c r="S7" s="9">
        <v>111</v>
      </c>
      <c r="T7" s="2">
        <f t="shared" si="2"/>
        <v>523</v>
      </c>
      <c r="U7" s="9">
        <v>128</v>
      </c>
      <c r="V7" s="9">
        <v>141</v>
      </c>
      <c r="W7" s="9">
        <v>125</v>
      </c>
      <c r="X7" s="2">
        <f t="shared" si="3"/>
        <v>526</v>
      </c>
      <c r="Y7" s="8">
        <v>6</v>
      </c>
    </row>
    <row r="8" spans="1:25" ht="20.100000000000001" customHeight="1" x14ac:dyDescent="0.25">
      <c r="A8" s="1">
        <v>6</v>
      </c>
      <c r="B8" s="1" t="s">
        <v>1</v>
      </c>
      <c r="C8" s="1" t="s">
        <v>52</v>
      </c>
      <c r="D8" s="18" t="s">
        <v>22</v>
      </c>
      <c r="E8" s="18"/>
      <c r="F8" s="23">
        <v>136</v>
      </c>
      <c r="G8" s="23">
        <v>51</v>
      </c>
      <c r="H8" s="23">
        <f t="shared" si="0"/>
        <v>153</v>
      </c>
      <c r="I8" s="2">
        <v>0</v>
      </c>
      <c r="J8" s="2">
        <v>0</v>
      </c>
      <c r="K8" s="2">
        <v>0</v>
      </c>
      <c r="L8" s="2">
        <v>0</v>
      </c>
      <c r="M8" s="2">
        <v>135</v>
      </c>
      <c r="N8" s="2">
        <v>144</v>
      </c>
      <c r="O8" s="2">
        <v>111</v>
      </c>
      <c r="P8" s="2">
        <f t="shared" si="1"/>
        <v>543</v>
      </c>
      <c r="Q8" s="2">
        <v>181</v>
      </c>
      <c r="R8" s="2">
        <v>213</v>
      </c>
      <c r="S8" s="2">
        <v>156</v>
      </c>
      <c r="T8" s="2">
        <f t="shared" si="2"/>
        <v>703</v>
      </c>
      <c r="U8" s="2">
        <v>0</v>
      </c>
      <c r="V8" s="2">
        <v>0</v>
      </c>
      <c r="W8" s="2">
        <v>0</v>
      </c>
      <c r="X8" s="2">
        <f t="shared" si="3"/>
        <v>153</v>
      </c>
      <c r="Y8" s="8">
        <v>5</v>
      </c>
    </row>
    <row r="9" spans="1:25" ht="20.100000000000001" customHeight="1" x14ac:dyDescent="0.25">
      <c r="A9" s="1">
        <v>7</v>
      </c>
      <c r="B9" s="1" t="s">
        <v>10</v>
      </c>
      <c r="C9" s="1" t="s">
        <v>2</v>
      </c>
      <c r="D9" s="18" t="s">
        <v>22</v>
      </c>
      <c r="E9" s="18"/>
      <c r="F9" s="23">
        <v>144</v>
      </c>
      <c r="G9" s="23">
        <v>45</v>
      </c>
      <c r="H9" s="23">
        <f t="shared" si="0"/>
        <v>135</v>
      </c>
      <c r="I9" s="9">
        <v>165</v>
      </c>
      <c r="J9" s="9">
        <v>162</v>
      </c>
      <c r="K9" s="9">
        <v>134</v>
      </c>
      <c r="L9" s="2">
        <f>H9+I9+J9+K9</f>
        <v>596</v>
      </c>
      <c r="M9" s="9">
        <v>0</v>
      </c>
      <c r="N9" s="9">
        <v>0</v>
      </c>
      <c r="O9" s="9">
        <v>0</v>
      </c>
      <c r="P9" s="2">
        <f t="shared" si="1"/>
        <v>135</v>
      </c>
      <c r="Q9" s="9">
        <v>0</v>
      </c>
      <c r="R9" s="9">
        <v>0</v>
      </c>
      <c r="S9" s="9">
        <v>0</v>
      </c>
      <c r="T9" s="2">
        <f t="shared" si="2"/>
        <v>135</v>
      </c>
      <c r="U9" s="9">
        <v>0</v>
      </c>
      <c r="V9" s="9">
        <v>0</v>
      </c>
      <c r="W9" s="9">
        <v>0</v>
      </c>
      <c r="X9" s="2">
        <f t="shared" si="3"/>
        <v>135</v>
      </c>
      <c r="Y9" s="8">
        <v>4</v>
      </c>
    </row>
    <row r="10" spans="1:25" ht="20.100000000000001" customHeight="1" x14ac:dyDescent="0.25">
      <c r="A10" s="1">
        <v>8</v>
      </c>
      <c r="B10" s="1" t="s">
        <v>1</v>
      </c>
      <c r="C10" s="1" t="s">
        <v>2</v>
      </c>
      <c r="D10" s="18" t="s">
        <v>22</v>
      </c>
      <c r="E10" s="18"/>
      <c r="F10" s="23">
        <v>159</v>
      </c>
      <c r="G10" s="23">
        <v>33</v>
      </c>
      <c r="H10" s="23">
        <f>3*38</f>
        <v>114</v>
      </c>
      <c r="I10" s="2">
        <v>0</v>
      </c>
      <c r="J10" s="2">
        <v>0</v>
      </c>
      <c r="K10" s="2">
        <v>0</v>
      </c>
      <c r="L10" s="2">
        <v>0</v>
      </c>
      <c r="M10" s="2">
        <v>128</v>
      </c>
      <c r="N10" s="2">
        <v>172</v>
      </c>
      <c r="O10" s="2">
        <v>142</v>
      </c>
      <c r="P10" s="2">
        <f t="shared" si="1"/>
        <v>556</v>
      </c>
      <c r="Q10" s="2">
        <v>138</v>
      </c>
      <c r="R10" s="2">
        <v>146</v>
      </c>
      <c r="S10" s="2">
        <v>127</v>
      </c>
      <c r="T10" s="2">
        <f t="shared" si="2"/>
        <v>525</v>
      </c>
      <c r="U10" s="2">
        <v>0</v>
      </c>
      <c r="V10" s="2">
        <v>0</v>
      </c>
      <c r="W10" s="2">
        <v>0</v>
      </c>
      <c r="X10" s="2">
        <f t="shared" si="3"/>
        <v>114</v>
      </c>
      <c r="Y10" s="8">
        <v>3</v>
      </c>
    </row>
    <row r="11" spans="1:25" ht="20.100000000000001" customHeight="1" x14ac:dyDescent="0.25">
      <c r="A11" s="1">
        <v>9</v>
      </c>
      <c r="B11" s="7" t="s">
        <v>11</v>
      </c>
      <c r="C11" s="7" t="s">
        <v>12</v>
      </c>
      <c r="D11" s="1" t="s">
        <v>22</v>
      </c>
      <c r="E11" s="2"/>
      <c r="F11" s="23">
        <v>161</v>
      </c>
      <c r="G11" s="23">
        <v>31</v>
      </c>
      <c r="H11" s="23">
        <f t="shared" ref="H11:H16" si="4">3*G11</f>
        <v>93</v>
      </c>
      <c r="I11" s="2">
        <v>0</v>
      </c>
      <c r="J11" s="2">
        <v>0</v>
      </c>
      <c r="K11" s="2">
        <v>0</v>
      </c>
      <c r="L11" s="2">
        <v>0</v>
      </c>
      <c r="M11" s="2">
        <v>172</v>
      </c>
      <c r="N11" s="2">
        <v>153</v>
      </c>
      <c r="O11" s="2">
        <v>169</v>
      </c>
      <c r="P11" s="2">
        <f t="shared" si="1"/>
        <v>587</v>
      </c>
      <c r="Q11" s="2">
        <v>193</v>
      </c>
      <c r="R11" s="2">
        <v>170</v>
      </c>
      <c r="S11" s="2">
        <v>221</v>
      </c>
      <c r="T11" s="2">
        <f t="shared" si="2"/>
        <v>677</v>
      </c>
      <c r="U11" s="2">
        <v>0</v>
      </c>
      <c r="V11" s="2">
        <v>0</v>
      </c>
      <c r="W11" s="2">
        <v>0</v>
      </c>
      <c r="X11" s="2">
        <f t="shared" si="3"/>
        <v>93</v>
      </c>
      <c r="Y11" s="8"/>
    </row>
    <row r="12" spans="1:25" ht="20.100000000000001" customHeight="1" x14ac:dyDescent="0.25">
      <c r="A12" s="1">
        <v>10</v>
      </c>
      <c r="B12" s="1" t="s">
        <v>39</v>
      </c>
      <c r="C12" s="1" t="s">
        <v>40</v>
      </c>
      <c r="D12" s="4" t="s">
        <v>22</v>
      </c>
      <c r="E12" s="18"/>
      <c r="F12" s="23">
        <v>165</v>
      </c>
      <c r="G12" s="23">
        <v>28</v>
      </c>
      <c r="H12" s="23">
        <f t="shared" si="4"/>
        <v>84</v>
      </c>
      <c r="I12" s="2">
        <v>161</v>
      </c>
      <c r="J12" s="2">
        <v>162</v>
      </c>
      <c r="K12" s="2">
        <v>179</v>
      </c>
      <c r="L12" s="2">
        <f>H12+I12+J12+K12</f>
        <v>586</v>
      </c>
      <c r="M12" s="2">
        <v>189</v>
      </c>
      <c r="N12" s="2">
        <v>206</v>
      </c>
      <c r="O12" s="2">
        <v>203</v>
      </c>
      <c r="P12" s="2">
        <f t="shared" si="1"/>
        <v>682</v>
      </c>
      <c r="Q12" s="2">
        <v>0</v>
      </c>
      <c r="R12" s="2">
        <v>0</v>
      </c>
      <c r="S12" s="2">
        <v>0</v>
      </c>
      <c r="T12" s="2">
        <f t="shared" si="2"/>
        <v>84</v>
      </c>
      <c r="U12" s="2">
        <v>0</v>
      </c>
      <c r="V12" s="2">
        <v>0</v>
      </c>
      <c r="W12" s="2">
        <v>0</v>
      </c>
      <c r="X12" s="2">
        <f t="shared" si="3"/>
        <v>84</v>
      </c>
      <c r="Y12" s="8"/>
    </row>
    <row r="13" spans="1:25" ht="20.100000000000001" customHeight="1" x14ac:dyDescent="0.25">
      <c r="A13" s="1">
        <v>11</v>
      </c>
      <c r="B13" s="1" t="s">
        <v>6</v>
      </c>
      <c r="C13" s="1" t="s">
        <v>27</v>
      </c>
      <c r="D13" s="18" t="s">
        <v>22</v>
      </c>
      <c r="E13" s="18"/>
      <c r="F13" s="23">
        <v>165</v>
      </c>
      <c r="G13" s="23">
        <v>28</v>
      </c>
      <c r="H13" s="23">
        <f t="shared" si="4"/>
        <v>84</v>
      </c>
      <c r="I13" s="2">
        <v>0</v>
      </c>
      <c r="J13" s="2">
        <v>0</v>
      </c>
      <c r="K13" s="2">
        <v>0</v>
      </c>
      <c r="L13" s="2">
        <v>0</v>
      </c>
      <c r="M13" s="2">
        <v>145</v>
      </c>
      <c r="N13" s="2">
        <v>134</v>
      </c>
      <c r="O13" s="2">
        <v>173</v>
      </c>
      <c r="P13" s="2">
        <f t="shared" si="1"/>
        <v>536</v>
      </c>
      <c r="Q13" s="2">
        <v>0</v>
      </c>
      <c r="R13" s="2">
        <v>0</v>
      </c>
      <c r="S13" s="2">
        <v>0</v>
      </c>
      <c r="T13" s="2">
        <f t="shared" si="2"/>
        <v>84</v>
      </c>
      <c r="U13" s="2">
        <v>0</v>
      </c>
      <c r="V13" s="2">
        <v>0</v>
      </c>
      <c r="W13" s="2">
        <v>0</v>
      </c>
      <c r="X13" s="2">
        <f t="shared" si="3"/>
        <v>84</v>
      </c>
    </row>
    <row r="14" spans="1:25" ht="20.100000000000001" customHeight="1" x14ac:dyDescent="0.25">
      <c r="A14" s="1">
        <v>12</v>
      </c>
      <c r="B14" s="7" t="s">
        <v>48</v>
      </c>
      <c r="C14" s="7" t="s">
        <v>49</v>
      </c>
      <c r="D14" s="1" t="s">
        <v>22</v>
      </c>
      <c r="E14" s="2"/>
      <c r="F14" s="23">
        <v>168</v>
      </c>
      <c r="G14" s="23">
        <v>26</v>
      </c>
      <c r="H14" s="23">
        <f t="shared" si="4"/>
        <v>78</v>
      </c>
      <c r="I14" s="2">
        <v>153</v>
      </c>
      <c r="J14" s="2">
        <v>128</v>
      </c>
      <c r="K14" s="2">
        <v>183</v>
      </c>
      <c r="L14" s="2">
        <f>H14+I14+J14+K14</f>
        <v>542</v>
      </c>
      <c r="M14" s="2">
        <v>0</v>
      </c>
      <c r="N14" s="2">
        <v>0</v>
      </c>
      <c r="O14" s="2">
        <v>0</v>
      </c>
      <c r="P14" s="2">
        <f t="shared" si="1"/>
        <v>78</v>
      </c>
      <c r="Q14" s="2">
        <v>0</v>
      </c>
      <c r="R14" s="2">
        <v>0</v>
      </c>
      <c r="S14" s="2">
        <v>0</v>
      </c>
      <c r="T14" s="2">
        <f t="shared" si="2"/>
        <v>78</v>
      </c>
      <c r="U14" s="2">
        <v>0</v>
      </c>
      <c r="V14" s="2">
        <v>0</v>
      </c>
      <c r="W14" s="2">
        <v>0</v>
      </c>
      <c r="X14" s="2">
        <f t="shared" si="3"/>
        <v>78</v>
      </c>
    </row>
    <row r="15" spans="1:25" ht="20.100000000000001" customHeight="1" x14ac:dyDescent="0.25">
      <c r="A15" s="1">
        <v>13</v>
      </c>
      <c r="B15" s="1" t="s">
        <v>54</v>
      </c>
      <c r="C15" s="1" t="s">
        <v>55</v>
      </c>
      <c r="D15" s="18" t="s">
        <v>22</v>
      </c>
      <c r="E15" s="18"/>
      <c r="F15" s="23">
        <v>175</v>
      </c>
      <c r="G15" s="23">
        <v>20</v>
      </c>
      <c r="H15" s="23">
        <f t="shared" si="4"/>
        <v>60</v>
      </c>
      <c r="I15" s="9">
        <v>0</v>
      </c>
      <c r="J15" s="9">
        <v>0</v>
      </c>
      <c r="K15" s="9">
        <v>0</v>
      </c>
      <c r="L15" s="2">
        <f>H15+I15+J15+K15</f>
        <v>60</v>
      </c>
      <c r="M15" s="9">
        <v>0</v>
      </c>
      <c r="N15" s="9">
        <v>0</v>
      </c>
      <c r="O15" s="9">
        <v>0</v>
      </c>
      <c r="P15" s="2">
        <f t="shared" si="1"/>
        <v>60</v>
      </c>
      <c r="Q15" s="9">
        <v>165</v>
      </c>
      <c r="R15" s="9">
        <v>178</v>
      </c>
      <c r="S15" s="9">
        <v>189</v>
      </c>
      <c r="T15" s="2">
        <f t="shared" si="2"/>
        <v>592</v>
      </c>
      <c r="U15" s="9">
        <v>0</v>
      </c>
      <c r="V15" s="9">
        <v>0</v>
      </c>
      <c r="W15" s="9">
        <v>0</v>
      </c>
      <c r="X15" s="2">
        <f t="shared" si="3"/>
        <v>60</v>
      </c>
    </row>
    <row r="16" spans="1:25" ht="20.100000000000001" customHeight="1" x14ac:dyDescent="0.25">
      <c r="A16" s="1">
        <v>14</v>
      </c>
      <c r="B16" s="1" t="s">
        <v>24</v>
      </c>
      <c r="C16" s="1" t="s">
        <v>25</v>
      </c>
      <c r="D16" s="18" t="s">
        <v>22</v>
      </c>
      <c r="E16" s="18"/>
      <c r="F16" s="23">
        <v>194</v>
      </c>
      <c r="G16" s="23">
        <v>5</v>
      </c>
      <c r="H16" s="23">
        <f t="shared" si="4"/>
        <v>15</v>
      </c>
      <c r="I16" s="9">
        <v>186</v>
      </c>
      <c r="J16" s="9">
        <v>193</v>
      </c>
      <c r="K16" s="9">
        <v>229</v>
      </c>
      <c r="L16" s="2">
        <f>H16+I16+J16+K16</f>
        <v>623</v>
      </c>
      <c r="M16" s="9">
        <v>0</v>
      </c>
      <c r="N16" s="9">
        <v>0</v>
      </c>
      <c r="O16" s="9">
        <v>0</v>
      </c>
      <c r="P16" s="2">
        <f t="shared" si="1"/>
        <v>15</v>
      </c>
      <c r="Q16" s="9">
        <v>0</v>
      </c>
      <c r="R16" s="9">
        <v>0</v>
      </c>
      <c r="S16" s="9">
        <v>0</v>
      </c>
      <c r="T16" s="2">
        <f t="shared" si="2"/>
        <v>15</v>
      </c>
      <c r="U16" s="9">
        <v>0</v>
      </c>
      <c r="V16" s="9">
        <v>0</v>
      </c>
      <c r="W16" s="9">
        <v>0</v>
      </c>
      <c r="X16" s="2">
        <f t="shared" si="3"/>
        <v>15</v>
      </c>
    </row>
    <row r="17" spans="1:25" ht="20.100000000000001" customHeight="1" x14ac:dyDescent="0.25">
      <c r="A17" s="1"/>
      <c r="B17" s="1"/>
      <c r="C17" s="1"/>
      <c r="D17" s="18"/>
      <c r="E17" s="18"/>
      <c r="F17" s="23"/>
      <c r="G17" s="23"/>
      <c r="H17" s="23"/>
      <c r="I17" s="46" t="s">
        <v>38</v>
      </c>
      <c r="J17" s="46"/>
      <c r="K17" s="46"/>
      <c r="L17" s="46"/>
      <c r="M17" s="46" t="s">
        <v>51</v>
      </c>
      <c r="N17" s="46"/>
      <c r="O17" s="46"/>
      <c r="P17" s="46"/>
      <c r="Q17" s="46" t="s">
        <v>53</v>
      </c>
      <c r="R17" s="46"/>
      <c r="S17" s="46"/>
      <c r="T17" s="46"/>
      <c r="U17" s="46" t="s">
        <v>58</v>
      </c>
      <c r="V17" s="46"/>
      <c r="W17" s="46"/>
      <c r="X17" s="46"/>
    </row>
    <row r="18" spans="1:25" ht="20.100000000000001" customHeight="1" x14ac:dyDescent="0.25">
      <c r="A18" s="1">
        <v>14</v>
      </c>
      <c r="B18" s="1" t="s">
        <v>15</v>
      </c>
      <c r="C18" s="1" t="s">
        <v>16</v>
      </c>
      <c r="D18" s="18"/>
      <c r="E18" s="18" t="s">
        <v>23</v>
      </c>
      <c r="F18" s="23">
        <v>140</v>
      </c>
      <c r="G18" s="23">
        <v>48</v>
      </c>
      <c r="H18" s="23">
        <f>3*G18</f>
        <v>144</v>
      </c>
      <c r="I18" s="9">
        <v>147</v>
      </c>
      <c r="J18" s="9">
        <v>121</v>
      </c>
      <c r="K18" s="9">
        <v>157</v>
      </c>
      <c r="L18" s="2">
        <f>H18+I18+J18+K18</f>
        <v>569</v>
      </c>
      <c r="M18" s="9">
        <v>113</v>
      </c>
      <c r="N18" s="9">
        <v>131</v>
      </c>
      <c r="O18" s="9">
        <v>135</v>
      </c>
      <c r="P18" s="2">
        <f>H18+M18+N18+O18</f>
        <v>523</v>
      </c>
      <c r="Q18" s="9">
        <v>96</v>
      </c>
      <c r="R18" s="9">
        <v>138</v>
      </c>
      <c r="S18" s="9">
        <v>154</v>
      </c>
      <c r="T18" s="2">
        <f t="shared" ref="T18:T28" si="5">Q18+R18+S18+H18</f>
        <v>532</v>
      </c>
      <c r="U18" s="9">
        <v>164</v>
      </c>
      <c r="V18" s="9">
        <v>177</v>
      </c>
      <c r="W18" s="9">
        <v>146</v>
      </c>
      <c r="X18" s="2">
        <f t="shared" ref="X18:X28" si="6">H18+U18+V18+W18</f>
        <v>631</v>
      </c>
      <c r="Y18" s="8">
        <v>10</v>
      </c>
    </row>
    <row r="19" spans="1:25" ht="20.100000000000001" customHeight="1" x14ac:dyDescent="0.25">
      <c r="A19" s="1">
        <v>15</v>
      </c>
      <c r="B19" s="1" t="s">
        <v>62</v>
      </c>
      <c r="C19" s="1" t="s">
        <v>47</v>
      </c>
      <c r="D19" s="4"/>
      <c r="E19" s="18" t="s">
        <v>23</v>
      </c>
      <c r="F19" s="23">
        <v>0</v>
      </c>
      <c r="G19" s="23">
        <v>80</v>
      </c>
      <c r="H19" s="23">
        <f>3*G19</f>
        <v>240</v>
      </c>
      <c r="I19" s="2">
        <v>135</v>
      </c>
      <c r="J19" s="2">
        <v>131</v>
      </c>
      <c r="K19" s="2">
        <v>110</v>
      </c>
      <c r="L19" s="2">
        <f>H19+I19+J19+K19</f>
        <v>616</v>
      </c>
      <c r="M19" s="2">
        <v>121</v>
      </c>
      <c r="N19" s="2">
        <v>116</v>
      </c>
      <c r="O19" s="2">
        <v>105</v>
      </c>
      <c r="P19" s="2">
        <f>H19+M19+N19+O19</f>
        <v>582</v>
      </c>
      <c r="Q19" s="2">
        <v>0</v>
      </c>
      <c r="R19" s="2">
        <v>0</v>
      </c>
      <c r="S19" s="2">
        <v>0</v>
      </c>
      <c r="T19" s="2">
        <f t="shared" si="5"/>
        <v>240</v>
      </c>
      <c r="U19" s="2">
        <v>139</v>
      </c>
      <c r="V19" s="2">
        <v>114</v>
      </c>
      <c r="W19" s="2">
        <v>112</v>
      </c>
      <c r="X19" s="2">
        <f t="shared" si="6"/>
        <v>605</v>
      </c>
      <c r="Y19" s="8">
        <v>9</v>
      </c>
    </row>
    <row r="20" spans="1:25" ht="20.100000000000001" customHeight="1" x14ac:dyDescent="0.25">
      <c r="A20" s="1">
        <v>16</v>
      </c>
      <c r="B20" s="1" t="s">
        <v>6</v>
      </c>
      <c r="C20" s="1" t="s">
        <v>5</v>
      </c>
      <c r="D20" s="18"/>
      <c r="E20" s="18" t="s">
        <v>23</v>
      </c>
      <c r="F20" s="23">
        <v>158</v>
      </c>
      <c r="G20" s="23">
        <v>34</v>
      </c>
      <c r="H20" s="23">
        <f>3*G20</f>
        <v>102</v>
      </c>
      <c r="I20" s="9">
        <v>141</v>
      </c>
      <c r="J20" s="9">
        <v>183</v>
      </c>
      <c r="K20" s="9">
        <v>125</v>
      </c>
      <c r="L20" s="2">
        <f>H20+I20+J20+K20</f>
        <v>551</v>
      </c>
      <c r="M20" s="9">
        <v>199</v>
      </c>
      <c r="N20" s="9">
        <v>113</v>
      </c>
      <c r="O20" s="9">
        <v>159</v>
      </c>
      <c r="P20" s="2">
        <f>H20+M20+N20+O20</f>
        <v>573</v>
      </c>
      <c r="Q20" s="9">
        <v>151</v>
      </c>
      <c r="R20" s="9">
        <v>150</v>
      </c>
      <c r="S20" s="9">
        <v>157</v>
      </c>
      <c r="T20" s="2">
        <f t="shared" si="5"/>
        <v>560</v>
      </c>
      <c r="U20" s="9">
        <v>156</v>
      </c>
      <c r="V20" s="9">
        <v>143</v>
      </c>
      <c r="W20" s="9">
        <v>158</v>
      </c>
      <c r="X20" s="2">
        <f t="shared" si="6"/>
        <v>559</v>
      </c>
      <c r="Y20" s="8">
        <v>8</v>
      </c>
    </row>
    <row r="21" spans="1:25" ht="20.100000000000001" customHeight="1" x14ac:dyDescent="0.25">
      <c r="A21" s="1">
        <v>17</v>
      </c>
      <c r="B21" s="1" t="s">
        <v>1</v>
      </c>
      <c r="C21" s="10" t="s">
        <v>32</v>
      </c>
      <c r="D21" s="18"/>
      <c r="E21" s="18" t="s">
        <v>23</v>
      </c>
      <c r="F21" s="23"/>
      <c r="G21" s="23">
        <v>80</v>
      </c>
      <c r="H21" s="23">
        <f>3*80</f>
        <v>240</v>
      </c>
      <c r="I21" s="2">
        <v>91</v>
      </c>
      <c r="J21" s="2">
        <v>112</v>
      </c>
      <c r="K21" s="2">
        <v>91</v>
      </c>
      <c r="L21" s="2">
        <f>SUM(H21:K21)</f>
        <v>534</v>
      </c>
      <c r="M21" s="2">
        <v>0</v>
      </c>
      <c r="N21" s="2">
        <v>0</v>
      </c>
      <c r="O21" s="2">
        <v>0</v>
      </c>
      <c r="P21" s="2">
        <f>O21+N21+M21+H21</f>
        <v>240</v>
      </c>
      <c r="Q21" s="2">
        <v>148</v>
      </c>
      <c r="R21" s="2">
        <v>101</v>
      </c>
      <c r="S21" s="2">
        <v>94</v>
      </c>
      <c r="T21" s="2">
        <f t="shared" si="5"/>
        <v>583</v>
      </c>
      <c r="U21" s="2">
        <v>0</v>
      </c>
      <c r="V21" s="2">
        <v>0</v>
      </c>
      <c r="W21" s="2">
        <v>0</v>
      </c>
      <c r="X21" s="2">
        <f t="shared" si="6"/>
        <v>240</v>
      </c>
      <c r="Y21" s="8">
        <v>7</v>
      </c>
    </row>
    <row r="22" spans="1:25" ht="20.100000000000001" customHeight="1" x14ac:dyDescent="0.25">
      <c r="A22" s="1">
        <v>18</v>
      </c>
      <c r="B22" s="7" t="s">
        <v>56</v>
      </c>
      <c r="C22" s="7" t="s">
        <v>57</v>
      </c>
      <c r="D22" s="1"/>
      <c r="E22" s="15" t="s">
        <v>23</v>
      </c>
      <c r="F22" s="23"/>
      <c r="G22" s="23">
        <v>81</v>
      </c>
      <c r="H22" s="23">
        <f>3*80</f>
        <v>240</v>
      </c>
      <c r="I22" s="2">
        <v>0</v>
      </c>
      <c r="J22" s="2">
        <v>0</v>
      </c>
      <c r="K22" s="2">
        <v>0</v>
      </c>
      <c r="L22" s="2">
        <f>SUM(H22:K22)</f>
        <v>240</v>
      </c>
      <c r="M22" s="2">
        <v>0</v>
      </c>
      <c r="N22" s="2">
        <v>0</v>
      </c>
      <c r="O22" s="2">
        <v>0</v>
      </c>
      <c r="P22" s="2">
        <f>O22+N22+M22+H22</f>
        <v>240</v>
      </c>
      <c r="Q22" s="2">
        <v>107</v>
      </c>
      <c r="R22" s="2">
        <v>110</v>
      </c>
      <c r="S22" s="2">
        <v>76</v>
      </c>
      <c r="T22" s="2">
        <f t="shared" si="5"/>
        <v>533</v>
      </c>
      <c r="U22" s="2">
        <v>0</v>
      </c>
      <c r="V22" s="2">
        <v>0</v>
      </c>
      <c r="W22" s="2">
        <v>0</v>
      </c>
      <c r="X22" s="2">
        <f t="shared" si="6"/>
        <v>240</v>
      </c>
      <c r="Y22" s="8">
        <v>6</v>
      </c>
    </row>
    <row r="23" spans="1:25" ht="20.100000000000001" customHeight="1" x14ac:dyDescent="0.25">
      <c r="A23" s="1">
        <v>19</v>
      </c>
      <c r="B23" s="1" t="s">
        <v>11</v>
      </c>
      <c r="C23" s="1" t="s">
        <v>13</v>
      </c>
      <c r="D23" s="18"/>
      <c r="E23" s="18" t="s">
        <v>23</v>
      </c>
      <c r="F23" s="23">
        <v>0</v>
      </c>
      <c r="G23" s="23">
        <v>80</v>
      </c>
      <c r="H23" s="23">
        <f t="shared" ref="H23:H28" si="7">3*G23</f>
        <v>240</v>
      </c>
      <c r="I23" s="9">
        <v>73</v>
      </c>
      <c r="J23" s="9">
        <v>86</v>
      </c>
      <c r="K23" s="9">
        <v>73</v>
      </c>
      <c r="L23" s="2">
        <f t="shared" ref="L23:L28" si="8">H23+I23+J23+K23</f>
        <v>472</v>
      </c>
      <c r="M23" s="2">
        <v>85</v>
      </c>
      <c r="N23" s="2">
        <v>108</v>
      </c>
      <c r="O23" s="2">
        <v>91</v>
      </c>
      <c r="P23" s="2">
        <f>H23+M23+N23+O23</f>
        <v>524</v>
      </c>
      <c r="Q23" s="2">
        <v>79</v>
      </c>
      <c r="R23" s="2">
        <v>88</v>
      </c>
      <c r="S23" s="2">
        <v>94</v>
      </c>
      <c r="T23" s="2">
        <f t="shared" si="5"/>
        <v>501</v>
      </c>
      <c r="U23" s="2">
        <v>0</v>
      </c>
      <c r="V23" s="2">
        <v>0</v>
      </c>
      <c r="W23" s="2">
        <v>0</v>
      </c>
      <c r="X23" s="2">
        <f t="shared" si="6"/>
        <v>240</v>
      </c>
      <c r="Y23" s="8">
        <v>5</v>
      </c>
    </row>
    <row r="24" spans="1:25" ht="20.100000000000001" customHeight="1" x14ac:dyDescent="0.25">
      <c r="A24" s="1">
        <v>20</v>
      </c>
      <c r="B24" s="1" t="s">
        <v>41</v>
      </c>
      <c r="C24" s="1" t="s">
        <v>42</v>
      </c>
      <c r="D24" s="4"/>
      <c r="E24" s="18" t="s">
        <v>23</v>
      </c>
      <c r="F24" s="23">
        <v>0</v>
      </c>
      <c r="G24" s="23">
        <v>80</v>
      </c>
      <c r="H24" s="23">
        <f t="shared" si="7"/>
        <v>240</v>
      </c>
      <c r="I24" s="2">
        <v>54</v>
      </c>
      <c r="J24" s="2">
        <v>96</v>
      </c>
      <c r="K24" s="2">
        <v>99</v>
      </c>
      <c r="L24" s="2">
        <f t="shared" si="8"/>
        <v>489</v>
      </c>
      <c r="M24" s="2">
        <v>0</v>
      </c>
      <c r="N24" s="2">
        <v>0</v>
      </c>
      <c r="O24" s="2">
        <v>0</v>
      </c>
      <c r="P24" s="2">
        <f>H24+M24+N24+O24</f>
        <v>240</v>
      </c>
      <c r="Q24" s="2">
        <v>0</v>
      </c>
      <c r="R24" s="2">
        <v>0</v>
      </c>
      <c r="S24" s="2">
        <v>0</v>
      </c>
      <c r="T24" s="2">
        <f t="shared" si="5"/>
        <v>240</v>
      </c>
      <c r="U24" s="2">
        <v>0</v>
      </c>
      <c r="V24" s="2">
        <v>0</v>
      </c>
      <c r="W24" s="2">
        <v>0</v>
      </c>
      <c r="X24" s="2">
        <f t="shared" si="6"/>
        <v>240</v>
      </c>
      <c r="Y24" s="8">
        <v>4</v>
      </c>
    </row>
    <row r="25" spans="1:25" ht="20.100000000000001" customHeight="1" x14ac:dyDescent="0.25">
      <c r="A25" s="1">
        <v>21</v>
      </c>
      <c r="B25" s="1"/>
      <c r="C25" s="1" t="s">
        <v>50</v>
      </c>
      <c r="D25" s="4"/>
      <c r="E25" s="18" t="s">
        <v>23</v>
      </c>
      <c r="F25" s="23">
        <v>0</v>
      </c>
      <c r="G25" s="23">
        <v>80</v>
      </c>
      <c r="H25" s="23">
        <f t="shared" si="7"/>
        <v>240</v>
      </c>
      <c r="I25" s="2">
        <v>115</v>
      </c>
      <c r="J25" s="2">
        <v>139</v>
      </c>
      <c r="K25" s="2">
        <v>144</v>
      </c>
      <c r="L25" s="2">
        <f t="shared" si="8"/>
        <v>638</v>
      </c>
      <c r="M25" s="2">
        <v>0</v>
      </c>
      <c r="N25" s="2">
        <v>0</v>
      </c>
      <c r="O25" s="2">
        <v>0</v>
      </c>
      <c r="P25" s="2">
        <v>115</v>
      </c>
      <c r="Q25" s="2">
        <v>0</v>
      </c>
      <c r="R25" s="2">
        <v>0</v>
      </c>
      <c r="S25" s="2">
        <v>0</v>
      </c>
      <c r="T25" s="2">
        <f t="shared" si="5"/>
        <v>240</v>
      </c>
      <c r="U25" s="2">
        <v>0</v>
      </c>
      <c r="V25" s="2">
        <v>0</v>
      </c>
      <c r="W25" s="2">
        <v>0</v>
      </c>
      <c r="X25" s="2">
        <f t="shared" si="6"/>
        <v>240</v>
      </c>
    </row>
    <row r="26" spans="1:25" ht="20.100000000000001" customHeight="1" x14ac:dyDescent="0.25">
      <c r="A26" s="1">
        <v>22</v>
      </c>
      <c r="B26" s="1" t="s">
        <v>45</v>
      </c>
      <c r="C26" s="1" t="s">
        <v>46</v>
      </c>
      <c r="D26" s="4"/>
      <c r="E26" s="18" t="s">
        <v>23</v>
      </c>
      <c r="F26" s="23">
        <v>120</v>
      </c>
      <c r="G26" s="23">
        <v>64</v>
      </c>
      <c r="H26" s="23">
        <f t="shared" si="7"/>
        <v>192</v>
      </c>
      <c r="I26" s="2">
        <v>147</v>
      </c>
      <c r="J26" s="2">
        <v>134</v>
      </c>
      <c r="K26" s="2">
        <v>115</v>
      </c>
      <c r="L26" s="2">
        <f t="shared" si="8"/>
        <v>588</v>
      </c>
      <c r="M26" s="2">
        <v>0</v>
      </c>
      <c r="N26" s="2">
        <v>0</v>
      </c>
      <c r="O26" s="2">
        <v>0</v>
      </c>
      <c r="P26" s="2">
        <f>H26+M26+N26+O26</f>
        <v>192</v>
      </c>
      <c r="Q26" s="2">
        <v>0</v>
      </c>
      <c r="R26" s="2">
        <v>0</v>
      </c>
      <c r="S26" s="2">
        <v>0</v>
      </c>
      <c r="T26" s="2">
        <f t="shared" si="5"/>
        <v>192</v>
      </c>
      <c r="U26" s="2">
        <v>0</v>
      </c>
      <c r="V26" s="2">
        <v>0</v>
      </c>
      <c r="W26" s="2">
        <v>0</v>
      </c>
      <c r="X26" s="2">
        <f t="shared" si="6"/>
        <v>192</v>
      </c>
    </row>
    <row r="27" spans="1:25" ht="20.100000000000001" customHeight="1" x14ac:dyDescent="0.25">
      <c r="A27" s="13">
        <v>23</v>
      </c>
      <c r="B27" s="1" t="s">
        <v>18</v>
      </c>
      <c r="C27" s="1" t="s">
        <v>17</v>
      </c>
      <c r="D27" s="18"/>
      <c r="E27" s="18" t="s">
        <v>23</v>
      </c>
      <c r="F27" s="23">
        <v>127</v>
      </c>
      <c r="G27" s="23">
        <v>58</v>
      </c>
      <c r="H27" s="23">
        <f t="shared" si="7"/>
        <v>174</v>
      </c>
      <c r="I27" s="2">
        <v>0</v>
      </c>
      <c r="J27" s="2">
        <v>0</v>
      </c>
      <c r="K27" s="2">
        <v>0</v>
      </c>
      <c r="L27" s="2">
        <f t="shared" si="8"/>
        <v>174</v>
      </c>
      <c r="M27" s="9">
        <v>128</v>
      </c>
      <c r="N27" s="9">
        <v>148</v>
      </c>
      <c r="O27" s="9">
        <v>172</v>
      </c>
      <c r="P27" s="2">
        <f>H27+M27+N27+O27</f>
        <v>622</v>
      </c>
      <c r="Q27" s="9">
        <v>125</v>
      </c>
      <c r="R27" s="9">
        <v>148</v>
      </c>
      <c r="S27" s="9">
        <v>171</v>
      </c>
      <c r="T27" s="2">
        <f t="shared" si="5"/>
        <v>618</v>
      </c>
      <c r="U27" s="9">
        <v>0</v>
      </c>
      <c r="V27" s="9">
        <v>0</v>
      </c>
      <c r="W27" s="9">
        <v>0</v>
      </c>
      <c r="X27" s="2">
        <f t="shared" si="6"/>
        <v>174</v>
      </c>
    </row>
    <row r="28" spans="1:25" ht="20.100000000000001" customHeight="1" x14ac:dyDescent="0.25">
      <c r="A28" s="13">
        <v>24</v>
      </c>
      <c r="B28" s="1" t="s">
        <v>43</v>
      </c>
      <c r="C28" s="1" t="s">
        <v>44</v>
      </c>
      <c r="D28" s="4"/>
      <c r="E28" s="18" t="s">
        <v>23</v>
      </c>
      <c r="F28" s="23">
        <v>129</v>
      </c>
      <c r="G28" s="23">
        <v>57</v>
      </c>
      <c r="H28" s="23">
        <f t="shared" si="7"/>
        <v>171</v>
      </c>
      <c r="I28" s="9">
        <v>113</v>
      </c>
      <c r="J28" s="9">
        <v>152</v>
      </c>
      <c r="K28" s="9">
        <v>137</v>
      </c>
      <c r="L28" s="2">
        <f t="shared" si="8"/>
        <v>573</v>
      </c>
      <c r="M28" s="9">
        <v>0</v>
      </c>
      <c r="N28" s="9">
        <v>0</v>
      </c>
      <c r="O28" s="9">
        <v>0</v>
      </c>
      <c r="P28" s="2">
        <f>H28+M28+N28+O28</f>
        <v>171</v>
      </c>
      <c r="Q28" s="9">
        <v>0</v>
      </c>
      <c r="R28" s="9">
        <v>0</v>
      </c>
      <c r="S28" s="9">
        <v>0</v>
      </c>
      <c r="T28" s="2">
        <f t="shared" si="5"/>
        <v>171</v>
      </c>
      <c r="U28" s="9">
        <v>0</v>
      </c>
      <c r="V28" s="9">
        <v>0</v>
      </c>
      <c r="W28" s="9">
        <v>0</v>
      </c>
      <c r="X28" s="2">
        <f t="shared" si="6"/>
        <v>171</v>
      </c>
    </row>
  </sheetData>
  <sortState xmlns:xlrd2="http://schemas.microsoft.com/office/spreadsheetml/2017/richdata2" ref="B18:X28">
    <sortCondition descending="1" ref="X18:X28"/>
  </sortState>
  <mergeCells count="10">
    <mergeCell ref="U1:X1"/>
    <mergeCell ref="U17:X17"/>
    <mergeCell ref="D1:E1"/>
    <mergeCell ref="F1:H1"/>
    <mergeCell ref="I1:L1"/>
    <mergeCell ref="M1:P1"/>
    <mergeCell ref="Q1:T1"/>
    <mergeCell ref="I17:L17"/>
    <mergeCell ref="M17:P17"/>
    <mergeCell ref="Q17:T17"/>
  </mergeCells>
  <pageMargins left="0.7" right="0.7" top="0.75" bottom="0.75" header="0.3" footer="0.3"/>
  <pageSetup paperSize="9" scale="89" orientation="landscape" horizontalDpi="4294967293" verticalDpi="0" r:id="rId1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0"/>
  <sheetViews>
    <sheetView workbookViewId="0">
      <selection activeCell="AK16" sqref="AK16"/>
    </sheetView>
  </sheetViews>
  <sheetFormatPr defaultRowHeight="15" x14ac:dyDescent="0.25"/>
  <cols>
    <col min="1" max="1" width="3" bestFit="1" customWidth="1"/>
    <col min="2" max="2" width="14.28515625" customWidth="1"/>
    <col min="3" max="3" width="10.5703125" customWidth="1"/>
    <col min="4" max="4" width="2.85546875" bestFit="1" customWidth="1"/>
    <col min="5" max="5" width="3.28515625" customWidth="1"/>
    <col min="6" max="8" width="9.140625" customWidth="1"/>
    <col min="9" max="12" width="7.7109375" hidden="1" customWidth="1"/>
    <col min="13" max="17" width="9.140625" hidden="1" customWidth="1"/>
    <col min="18" max="18" width="9.42578125" hidden="1" customWidth="1"/>
    <col min="19" max="20" width="9.140625" hidden="1" customWidth="1"/>
    <col min="21" max="23" width="0" hidden="1" customWidth="1"/>
    <col min="24" max="24" width="11.28515625" hidden="1" customWidth="1"/>
    <col min="28" max="28" width="11.28515625" customWidth="1"/>
  </cols>
  <sheetData>
    <row r="1" spans="1:29" ht="20.100000000000001" customHeight="1" x14ac:dyDescent="0.25">
      <c r="A1" s="4"/>
      <c r="B1" s="4"/>
      <c r="C1" s="4"/>
      <c r="D1" s="47" t="s">
        <v>21</v>
      </c>
      <c r="E1" s="48"/>
      <c r="F1" s="49" t="s">
        <v>4</v>
      </c>
      <c r="G1" s="50"/>
      <c r="H1" s="51"/>
      <c r="I1" s="46" t="s">
        <v>38</v>
      </c>
      <c r="J1" s="46"/>
      <c r="K1" s="46"/>
      <c r="L1" s="46"/>
      <c r="M1" s="46" t="s">
        <v>51</v>
      </c>
      <c r="N1" s="46"/>
      <c r="O1" s="46"/>
      <c r="P1" s="46"/>
      <c r="Q1" s="46" t="s">
        <v>53</v>
      </c>
      <c r="R1" s="46"/>
      <c r="S1" s="46"/>
      <c r="T1" s="46"/>
      <c r="U1" s="46" t="s">
        <v>58</v>
      </c>
      <c r="V1" s="46"/>
      <c r="W1" s="46"/>
      <c r="X1" s="46"/>
      <c r="Y1" s="46" t="s">
        <v>59</v>
      </c>
      <c r="Z1" s="46"/>
      <c r="AA1" s="46"/>
      <c r="AB1" s="46"/>
    </row>
    <row r="2" spans="1:29" ht="20.100000000000001" customHeight="1" x14ac:dyDescent="0.25">
      <c r="A2" s="4" t="s">
        <v>63</v>
      </c>
      <c r="B2" s="4" t="s">
        <v>0</v>
      </c>
      <c r="C2" s="4" t="s">
        <v>3</v>
      </c>
      <c r="D2" s="4" t="s">
        <v>22</v>
      </c>
      <c r="E2" s="19" t="s">
        <v>23</v>
      </c>
      <c r="F2" s="22" t="s">
        <v>64</v>
      </c>
      <c r="G2" s="22" t="s">
        <v>30</v>
      </c>
      <c r="H2" s="22" t="s">
        <v>31</v>
      </c>
      <c r="I2" s="6" t="s">
        <v>34</v>
      </c>
      <c r="J2" s="19" t="s">
        <v>35</v>
      </c>
      <c r="K2" s="19" t="s">
        <v>36</v>
      </c>
      <c r="L2" s="19" t="s">
        <v>37</v>
      </c>
      <c r="M2" s="6" t="s">
        <v>34</v>
      </c>
      <c r="N2" s="19" t="s">
        <v>35</v>
      </c>
      <c r="O2" s="19" t="s">
        <v>36</v>
      </c>
      <c r="P2" s="19" t="s">
        <v>37</v>
      </c>
      <c r="Q2" s="6" t="s">
        <v>34</v>
      </c>
      <c r="R2" s="19" t="s">
        <v>35</v>
      </c>
      <c r="S2" s="19" t="s">
        <v>36</v>
      </c>
      <c r="T2" s="19" t="s">
        <v>37</v>
      </c>
      <c r="U2" s="6" t="s">
        <v>34</v>
      </c>
      <c r="V2" s="19" t="s">
        <v>35</v>
      </c>
      <c r="W2" s="19" t="s">
        <v>36</v>
      </c>
      <c r="X2" s="19" t="s">
        <v>37</v>
      </c>
      <c r="Y2" s="6" t="s">
        <v>34</v>
      </c>
      <c r="Z2" s="19" t="s">
        <v>35</v>
      </c>
      <c r="AA2" s="19" t="s">
        <v>36</v>
      </c>
      <c r="AB2" s="19" t="s">
        <v>37</v>
      </c>
    </row>
    <row r="3" spans="1:29" ht="20.100000000000001" customHeight="1" x14ac:dyDescent="0.25">
      <c r="A3" s="1">
        <v>1</v>
      </c>
      <c r="B3" s="7" t="s">
        <v>11</v>
      </c>
      <c r="C3" s="7" t="s">
        <v>12</v>
      </c>
      <c r="D3" s="19" t="s">
        <v>22</v>
      </c>
      <c r="E3" s="2"/>
      <c r="F3" s="23">
        <v>161</v>
      </c>
      <c r="G3" s="23">
        <v>31</v>
      </c>
      <c r="H3" s="23">
        <f t="shared" ref="H3:H11" si="0">3*G3</f>
        <v>93</v>
      </c>
      <c r="I3" s="2">
        <v>0</v>
      </c>
      <c r="J3" s="2">
        <v>0</v>
      </c>
      <c r="K3" s="2">
        <v>0</v>
      </c>
      <c r="L3" s="2">
        <v>0</v>
      </c>
      <c r="M3" s="2">
        <v>172</v>
      </c>
      <c r="N3" s="2">
        <v>153</v>
      </c>
      <c r="O3" s="2">
        <v>169</v>
      </c>
      <c r="P3" s="2">
        <f t="shared" ref="P3:P17" si="1">H3+M3+N3+O3</f>
        <v>587</v>
      </c>
      <c r="Q3" s="2">
        <v>193</v>
      </c>
      <c r="R3" s="2">
        <v>170</v>
      </c>
      <c r="S3" s="2">
        <v>221</v>
      </c>
      <c r="T3" s="2">
        <f t="shared" ref="T3:T17" si="2">Q3+R3+S3+H3</f>
        <v>677</v>
      </c>
      <c r="U3" s="2">
        <v>0</v>
      </c>
      <c r="V3" s="2">
        <v>0</v>
      </c>
      <c r="W3" s="2">
        <v>0</v>
      </c>
      <c r="X3" s="2">
        <f t="shared" ref="X3:X17" si="3">H3+U3+V3+W3</f>
        <v>93</v>
      </c>
      <c r="Y3" s="2">
        <v>167</v>
      </c>
      <c r="Z3" s="2">
        <v>183</v>
      </c>
      <c r="AA3" s="2">
        <v>178</v>
      </c>
      <c r="AB3" s="2">
        <f t="shared" ref="AB3:AB17" si="4">Y3+Z3+AA3+H3</f>
        <v>621</v>
      </c>
      <c r="AC3" s="8">
        <v>10</v>
      </c>
    </row>
    <row r="4" spans="1:29" ht="20.100000000000001" customHeight="1" x14ac:dyDescent="0.25">
      <c r="A4" s="1">
        <v>2</v>
      </c>
      <c r="B4" s="1" t="s">
        <v>8</v>
      </c>
      <c r="C4" s="1" t="s">
        <v>7</v>
      </c>
      <c r="D4" s="19" t="s">
        <v>22</v>
      </c>
      <c r="E4" s="19"/>
      <c r="F4" s="23">
        <v>184</v>
      </c>
      <c r="G4" s="23">
        <v>13</v>
      </c>
      <c r="H4" s="23">
        <f t="shared" si="0"/>
        <v>39</v>
      </c>
      <c r="I4" s="9">
        <v>161</v>
      </c>
      <c r="J4" s="9">
        <v>189</v>
      </c>
      <c r="K4" s="9">
        <v>222</v>
      </c>
      <c r="L4" s="2">
        <f>H4+I4+J4+K4</f>
        <v>611</v>
      </c>
      <c r="M4" s="9">
        <v>0</v>
      </c>
      <c r="N4" s="9">
        <v>0</v>
      </c>
      <c r="O4" s="9">
        <v>0</v>
      </c>
      <c r="P4" s="2">
        <f t="shared" si="1"/>
        <v>39</v>
      </c>
      <c r="Q4" s="9">
        <v>182</v>
      </c>
      <c r="R4" s="9">
        <v>299</v>
      </c>
      <c r="S4" s="9">
        <v>162</v>
      </c>
      <c r="T4" s="2">
        <f t="shared" si="2"/>
        <v>682</v>
      </c>
      <c r="U4" s="9">
        <v>175</v>
      </c>
      <c r="V4" s="9">
        <v>147</v>
      </c>
      <c r="W4" s="9">
        <v>199</v>
      </c>
      <c r="X4" s="2">
        <f t="shared" si="3"/>
        <v>560</v>
      </c>
      <c r="Y4" s="9">
        <v>181</v>
      </c>
      <c r="Z4" s="9">
        <v>189</v>
      </c>
      <c r="AA4" s="9">
        <v>186</v>
      </c>
      <c r="AB4" s="2">
        <f t="shared" si="4"/>
        <v>595</v>
      </c>
      <c r="AC4" s="8">
        <v>9</v>
      </c>
    </row>
    <row r="5" spans="1:29" ht="20.100000000000001" customHeight="1" x14ac:dyDescent="0.25">
      <c r="A5" s="1">
        <v>3</v>
      </c>
      <c r="B5" s="1" t="s">
        <v>60</v>
      </c>
      <c r="C5" s="1" t="s">
        <v>61</v>
      </c>
      <c r="D5" s="19" t="s">
        <v>22</v>
      </c>
      <c r="E5" s="19"/>
      <c r="F5" s="23">
        <v>193</v>
      </c>
      <c r="G5" s="23">
        <v>6</v>
      </c>
      <c r="H5" s="23">
        <f t="shared" si="0"/>
        <v>18</v>
      </c>
      <c r="I5" s="9">
        <v>0</v>
      </c>
      <c r="J5" s="9">
        <v>0</v>
      </c>
      <c r="K5" s="9">
        <v>0</v>
      </c>
      <c r="L5" s="2">
        <f>H5+I5+J5+K5</f>
        <v>18</v>
      </c>
      <c r="M5" s="9">
        <v>0</v>
      </c>
      <c r="N5" s="9">
        <v>0</v>
      </c>
      <c r="O5" s="9">
        <v>0</v>
      </c>
      <c r="P5" s="2">
        <f t="shared" si="1"/>
        <v>18</v>
      </c>
      <c r="Q5" s="9">
        <v>0</v>
      </c>
      <c r="R5" s="9">
        <v>0</v>
      </c>
      <c r="S5" s="9">
        <v>0</v>
      </c>
      <c r="T5" s="2">
        <f t="shared" si="2"/>
        <v>18</v>
      </c>
      <c r="U5" s="9">
        <v>0</v>
      </c>
      <c r="V5" s="9">
        <v>0</v>
      </c>
      <c r="W5" s="9">
        <v>0</v>
      </c>
      <c r="X5" s="2">
        <f t="shared" si="3"/>
        <v>18</v>
      </c>
      <c r="Y5" s="9">
        <v>170</v>
      </c>
      <c r="Z5" s="39">
        <v>222</v>
      </c>
      <c r="AA5" s="9">
        <v>178</v>
      </c>
      <c r="AB5" s="2">
        <f t="shared" si="4"/>
        <v>588</v>
      </c>
      <c r="AC5" s="8">
        <v>8</v>
      </c>
    </row>
    <row r="6" spans="1:29" ht="20.100000000000001" customHeight="1" x14ac:dyDescent="0.25">
      <c r="A6" s="1">
        <v>4</v>
      </c>
      <c r="B6" s="1" t="s">
        <v>26</v>
      </c>
      <c r="C6" s="1" t="s">
        <v>9</v>
      </c>
      <c r="D6" s="19" t="s">
        <v>22</v>
      </c>
      <c r="E6" s="19"/>
      <c r="F6" s="24">
        <v>196</v>
      </c>
      <c r="G6" s="23">
        <v>3</v>
      </c>
      <c r="H6" s="23">
        <f t="shared" si="0"/>
        <v>9</v>
      </c>
      <c r="I6" s="9">
        <v>178</v>
      </c>
      <c r="J6" s="9">
        <v>190</v>
      </c>
      <c r="K6" s="9">
        <v>164</v>
      </c>
      <c r="L6" s="2">
        <f>H6+I6+J6+K6</f>
        <v>541</v>
      </c>
      <c r="M6" s="9">
        <v>169</v>
      </c>
      <c r="N6" s="9">
        <v>229</v>
      </c>
      <c r="O6" s="9">
        <v>150</v>
      </c>
      <c r="P6" s="2">
        <f t="shared" si="1"/>
        <v>557</v>
      </c>
      <c r="Q6" s="9">
        <v>194</v>
      </c>
      <c r="R6" s="9">
        <v>164</v>
      </c>
      <c r="S6" s="9">
        <v>165</v>
      </c>
      <c r="T6" s="2">
        <f t="shared" si="2"/>
        <v>532</v>
      </c>
      <c r="U6" s="9">
        <v>184</v>
      </c>
      <c r="V6" s="9">
        <v>189</v>
      </c>
      <c r="W6" s="9">
        <v>218</v>
      </c>
      <c r="X6" s="2">
        <f t="shared" si="3"/>
        <v>600</v>
      </c>
      <c r="Y6" s="9">
        <v>174</v>
      </c>
      <c r="Z6" s="9">
        <v>166</v>
      </c>
      <c r="AA6" s="9">
        <v>168</v>
      </c>
      <c r="AB6" s="2">
        <f t="shared" si="4"/>
        <v>517</v>
      </c>
      <c r="AC6" s="8">
        <v>7</v>
      </c>
    </row>
    <row r="7" spans="1:29" ht="20.100000000000001" customHeight="1" x14ac:dyDescent="0.25">
      <c r="A7" s="1">
        <v>5</v>
      </c>
      <c r="B7" s="1" t="s">
        <v>28</v>
      </c>
      <c r="C7" s="1" t="s">
        <v>29</v>
      </c>
      <c r="D7" s="19" t="s">
        <v>22</v>
      </c>
      <c r="E7" s="19"/>
      <c r="F7" s="23">
        <v>176</v>
      </c>
      <c r="G7" s="23">
        <v>19</v>
      </c>
      <c r="H7" s="23">
        <f t="shared" si="0"/>
        <v>57</v>
      </c>
      <c r="I7" s="9">
        <v>179</v>
      </c>
      <c r="J7" s="9">
        <v>158</v>
      </c>
      <c r="K7" s="9">
        <v>180</v>
      </c>
      <c r="L7" s="2">
        <f>H7+I7+J7+K7</f>
        <v>574</v>
      </c>
      <c r="M7" s="9">
        <v>153</v>
      </c>
      <c r="N7" s="9">
        <v>149</v>
      </c>
      <c r="O7" s="9">
        <v>167</v>
      </c>
      <c r="P7" s="2">
        <f t="shared" si="1"/>
        <v>526</v>
      </c>
      <c r="Q7" s="9">
        <v>0</v>
      </c>
      <c r="R7" s="9">
        <v>0</v>
      </c>
      <c r="S7" s="9">
        <v>0</v>
      </c>
      <c r="T7" s="2">
        <f t="shared" si="2"/>
        <v>57</v>
      </c>
      <c r="U7" s="9">
        <v>162</v>
      </c>
      <c r="V7" s="9">
        <v>148</v>
      </c>
      <c r="W7" s="9">
        <v>173</v>
      </c>
      <c r="X7" s="2">
        <f t="shared" si="3"/>
        <v>540</v>
      </c>
      <c r="Y7" s="9">
        <v>146</v>
      </c>
      <c r="Z7" s="9">
        <v>167</v>
      </c>
      <c r="AA7" s="9">
        <v>123</v>
      </c>
      <c r="AB7" s="2">
        <f t="shared" si="4"/>
        <v>493</v>
      </c>
      <c r="AC7" s="8">
        <v>6</v>
      </c>
    </row>
    <row r="8" spans="1:29" ht="20.100000000000001" customHeight="1" x14ac:dyDescent="0.25">
      <c r="A8" s="1">
        <v>6</v>
      </c>
      <c r="B8" s="1" t="s">
        <v>11</v>
      </c>
      <c r="C8" s="1" t="s">
        <v>14</v>
      </c>
      <c r="D8" s="19" t="s">
        <v>22</v>
      </c>
      <c r="E8" s="19"/>
      <c r="F8" s="23">
        <v>0</v>
      </c>
      <c r="G8" s="23">
        <v>80</v>
      </c>
      <c r="H8" s="23">
        <f t="shared" si="0"/>
        <v>240</v>
      </c>
      <c r="I8" s="9">
        <v>94</v>
      </c>
      <c r="J8" s="9">
        <v>140</v>
      </c>
      <c r="K8" s="9">
        <v>110</v>
      </c>
      <c r="L8" s="2">
        <f>H8+I8+J8+K8</f>
        <v>584</v>
      </c>
      <c r="M8" s="9">
        <v>143</v>
      </c>
      <c r="N8" s="9">
        <v>114</v>
      </c>
      <c r="O8" s="9">
        <v>138</v>
      </c>
      <c r="P8" s="2">
        <f t="shared" si="1"/>
        <v>635</v>
      </c>
      <c r="Q8" s="9">
        <v>114</v>
      </c>
      <c r="R8" s="9">
        <v>160</v>
      </c>
      <c r="S8" s="9">
        <v>110</v>
      </c>
      <c r="T8" s="2">
        <f t="shared" si="2"/>
        <v>624</v>
      </c>
      <c r="U8" s="9">
        <v>99</v>
      </c>
      <c r="V8" s="9">
        <v>142</v>
      </c>
      <c r="W8" s="9">
        <v>128</v>
      </c>
      <c r="X8" s="2">
        <f t="shared" si="3"/>
        <v>609</v>
      </c>
      <c r="Y8" s="9">
        <v>0</v>
      </c>
      <c r="Z8" s="9">
        <v>0</v>
      </c>
      <c r="AA8" s="9">
        <v>0</v>
      </c>
      <c r="AB8" s="2">
        <f t="shared" si="4"/>
        <v>240</v>
      </c>
      <c r="AC8" s="8">
        <v>5</v>
      </c>
    </row>
    <row r="9" spans="1:29" ht="20.100000000000001" customHeight="1" x14ac:dyDescent="0.25">
      <c r="A9" s="1">
        <v>7</v>
      </c>
      <c r="B9" s="1" t="s">
        <v>1</v>
      </c>
      <c r="C9" s="1" t="s">
        <v>52</v>
      </c>
      <c r="D9" s="19" t="s">
        <v>22</v>
      </c>
      <c r="E9" s="19"/>
      <c r="F9" s="23">
        <v>136</v>
      </c>
      <c r="G9" s="23">
        <v>51</v>
      </c>
      <c r="H9" s="23">
        <f t="shared" si="0"/>
        <v>153</v>
      </c>
      <c r="I9" s="2">
        <v>0</v>
      </c>
      <c r="J9" s="2">
        <v>0</v>
      </c>
      <c r="K9" s="2">
        <v>0</v>
      </c>
      <c r="L9" s="2">
        <v>0</v>
      </c>
      <c r="M9" s="2">
        <v>135</v>
      </c>
      <c r="N9" s="2">
        <v>144</v>
      </c>
      <c r="O9" s="2">
        <v>111</v>
      </c>
      <c r="P9" s="2">
        <f t="shared" si="1"/>
        <v>543</v>
      </c>
      <c r="Q9" s="2">
        <v>181</v>
      </c>
      <c r="R9" s="2">
        <v>213</v>
      </c>
      <c r="S9" s="2">
        <v>156</v>
      </c>
      <c r="T9" s="2">
        <f t="shared" si="2"/>
        <v>703</v>
      </c>
      <c r="U9" s="2">
        <v>0</v>
      </c>
      <c r="V9" s="2">
        <v>0</v>
      </c>
      <c r="W9" s="2">
        <v>0</v>
      </c>
      <c r="X9" s="2">
        <f t="shared" si="3"/>
        <v>153</v>
      </c>
      <c r="Y9" s="2">
        <v>0</v>
      </c>
      <c r="Z9" s="2">
        <v>0</v>
      </c>
      <c r="AA9" s="2">
        <v>0</v>
      </c>
      <c r="AB9" s="2">
        <f t="shared" si="4"/>
        <v>153</v>
      </c>
      <c r="AC9" s="8">
        <v>4</v>
      </c>
    </row>
    <row r="10" spans="1:29" ht="20.100000000000001" customHeight="1" x14ac:dyDescent="0.25">
      <c r="A10" s="1">
        <v>8</v>
      </c>
      <c r="B10" s="1" t="s">
        <v>10</v>
      </c>
      <c r="C10" s="1" t="s">
        <v>2</v>
      </c>
      <c r="D10" s="19" t="s">
        <v>22</v>
      </c>
      <c r="E10" s="19"/>
      <c r="F10" s="23">
        <v>144</v>
      </c>
      <c r="G10" s="23">
        <v>45</v>
      </c>
      <c r="H10" s="23">
        <f t="shared" si="0"/>
        <v>135</v>
      </c>
      <c r="I10" s="9">
        <v>165</v>
      </c>
      <c r="J10" s="9">
        <v>162</v>
      </c>
      <c r="K10" s="9">
        <v>134</v>
      </c>
      <c r="L10" s="2">
        <f>H10+I10+J10+K10</f>
        <v>596</v>
      </c>
      <c r="M10" s="9">
        <v>0</v>
      </c>
      <c r="N10" s="9">
        <v>0</v>
      </c>
      <c r="O10" s="9">
        <v>0</v>
      </c>
      <c r="P10" s="2">
        <f t="shared" si="1"/>
        <v>135</v>
      </c>
      <c r="Q10" s="9">
        <v>0</v>
      </c>
      <c r="R10" s="9">
        <v>0</v>
      </c>
      <c r="S10" s="9">
        <v>0</v>
      </c>
      <c r="T10" s="2">
        <f t="shared" si="2"/>
        <v>135</v>
      </c>
      <c r="U10" s="9">
        <v>0</v>
      </c>
      <c r="V10" s="9">
        <v>0</v>
      </c>
      <c r="W10" s="9">
        <v>0</v>
      </c>
      <c r="X10" s="2">
        <f t="shared" si="3"/>
        <v>135</v>
      </c>
      <c r="Y10" s="9">
        <v>0</v>
      </c>
      <c r="Z10" s="9">
        <v>0</v>
      </c>
      <c r="AA10" s="9">
        <v>0</v>
      </c>
      <c r="AB10" s="2">
        <f t="shared" si="4"/>
        <v>135</v>
      </c>
      <c r="AC10" s="8">
        <v>3</v>
      </c>
    </row>
    <row r="11" spans="1:29" ht="20.100000000000001" customHeight="1" x14ac:dyDescent="0.25">
      <c r="A11" s="1">
        <v>9</v>
      </c>
      <c r="B11" s="1" t="s">
        <v>19</v>
      </c>
      <c r="C11" s="1" t="s">
        <v>20</v>
      </c>
      <c r="D11" s="19" t="s">
        <v>22</v>
      </c>
      <c r="E11" s="19"/>
      <c r="F11" s="23">
        <v>145</v>
      </c>
      <c r="G11" s="23">
        <v>44</v>
      </c>
      <c r="H11" s="23">
        <f t="shared" si="0"/>
        <v>132</v>
      </c>
      <c r="I11" s="9">
        <v>130</v>
      </c>
      <c r="J11" s="9">
        <v>134</v>
      </c>
      <c r="K11" s="9">
        <v>172</v>
      </c>
      <c r="L11" s="2">
        <f>H11+I11+J11+K11</f>
        <v>568</v>
      </c>
      <c r="M11" s="9">
        <v>99</v>
      </c>
      <c r="N11" s="9">
        <v>163</v>
      </c>
      <c r="O11" s="9">
        <v>138</v>
      </c>
      <c r="P11" s="2">
        <f t="shared" si="1"/>
        <v>532</v>
      </c>
      <c r="Q11" s="9">
        <v>142</v>
      </c>
      <c r="R11" s="9">
        <v>138</v>
      </c>
      <c r="S11" s="9">
        <v>111</v>
      </c>
      <c r="T11" s="2">
        <f t="shared" si="2"/>
        <v>523</v>
      </c>
      <c r="U11" s="9">
        <v>128</v>
      </c>
      <c r="V11" s="9">
        <v>141</v>
      </c>
      <c r="W11" s="9">
        <v>125</v>
      </c>
      <c r="X11" s="2">
        <f t="shared" si="3"/>
        <v>526</v>
      </c>
      <c r="Y11" s="9">
        <v>0</v>
      </c>
      <c r="Z11" s="9">
        <v>0</v>
      </c>
      <c r="AA11" s="9">
        <v>0</v>
      </c>
      <c r="AB11" s="2">
        <f t="shared" si="4"/>
        <v>132</v>
      </c>
      <c r="AC11" s="8"/>
    </row>
    <row r="12" spans="1:29" ht="20.100000000000001" customHeight="1" x14ac:dyDescent="0.25">
      <c r="A12" s="1">
        <v>10</v>
      </c>
      <c r="B12" s="1" t="s">
        <v>1</v>
      </c>
      <c r="C12" s="1" t="s">
        <v>2</v>
      </c>
      <c r="D12" s="19" t="s">
        <v>22</v>
      </c>
      <c r="E12" s="19"/>
      <c r="F12" s="23">
        <v>159</v>
      </c>
      <c r="G12" s="23">
        <v>33</v>
      </c>
      <c r="H12" s="23">
        <f>3*38</f>
        <v>114</v>
      </c>
      <c r="I12" s="2">
        <v>0</v>
      </c>
      <c r="J12" s="2">
        <v>0</v>
      </c>
      <c r="K12" s="2">
        <v>0</v>
      </c>
      <c r="L12" s="2">
        <v>0</v>
      </c>
      <c r="M12" s="2">
        <v>128</v>
      </c>
      <c r="N12" s="2">
        <v>172</v>
      </c>
      <c r="O12" s="2">
        <v>142</v>
      </c>
      <c r="P12" s="2">
        <f t="shared" si="1"/>
        <v>556</v>
      </c>
      <c r="Q12" s="2">
        <v>138</v>
      </c>
      <c r="R12" s="2">
        <v>146</v>
      </c>
      <c r="S12" s="2">
        <v>127</v>
      </c>
      <c r="T12" s="2">
        <f t="shared" si="2"/>
        <v>525</v>
      </c>
      <c r="U12" s="2">
        <v>0</v>
      </c>
      <c r="V12" s="2">
        <v>0</v>
      </c>
      <c r="W12" s="2">
        <v>0</v>
      </c>
      <c r="X12" s="2">
        <f t="shared" si="3"/>
        <v>114</v>
      </c>
      <c r="Y12" s="2">
        <v>0</v>
      </c>
      <c r="Z12" s="2">
        <v>0</v>
      </c>
      <c r="AA12" s="2">
        <v>0</v>
      </c>
      <c r="AB12" s="2">
        <f t="shared" si="4"/>
        <v>114</v>
      </c>
      <c r="AC12" s="8"/>
    </row>
    <row r="13" spans="1:29" ht="20.100000000000001" customHeight="1" x14ac:dyDescent="0.25">
      <c r="A13" s="1">
        <v>11</v>
      </c>
      <c r="B13" s="1" t="s">
        <v>39</v>
      </c>
      <c r="C13" s="1" t="s">
        <v>40</v>
      </c>
      <c r="D13" s="19" t="s">
        <v>22</v>
      </c>
      <c r="E13" s="19"/>
      <c r="F13" s="23">
        <v>165</v>
      </c>
      <c r="G13" s="23">
        <v>28</v>
      </c>
      <c r="H13" s="23">
        <f>3*G13</f>
        <v>84</v>
      </c>
      <c r="I13" s="2">
        <v>161</v>
      </c>
      <c r="J13" s="2">
        <v>162</v>
      </c>
      <c r="K13" s="2">
        <v>179</v>
      </c>
      <c r="L13" s="2">
        <f>H13+I13+J13+K13</f>
        <v>586</v>
      </c>
      <c r="M13" s="2">
        <v>189</v>
      </c>
      <c r="N13" s="2">
        <v>206</v>
      </c>
      <c r="O13" s="2">
        <v>203</v>
      </c>
      <c r="P13" s="2">
        <f t="shared" si="1"/>
        <v>682</v>
      </c>
      <c r="Q13" s="2">
        <v>0</v>
      </c>
      <c r="R13" s="2">
        <v>0</v>
      </c>
      <c r="S13" s="2">
        <v>0</v>
      </c>
      <c r="T13" s="2">
        <f t="shared" si="2"/>
        <v>84</v>
      </c>
      <c r="U13" s="2">
        <v>0</v>
      </c>
      <c r="V13" s="2">
        <v>0</v>
      </c>
      <c r="W13" s="2">
        <v>0</v>
      </c>
      <c r="X13" s="2">
        <f t="shared" si="3"/>
        <v>84</v>
      </c>
      <c r="Y13" s="2">
        <v>0</v>
      </c>
      <c r="Z13" s="2">
        <v>0</v>
      </c>
      <c r="AA13" s="2">
        <v>0</v>
      </c>
      <c r="AB13" s="2">
        <f t="shared" si="4"/>
        <v>84</v>
      </c>
    </row>
    <row r="14" spans="1:29" ht="20.100000000000001" customHeight="1" x14ac:dyDescent="0.25">
      <c r="A14" s="1">
        <v>12</v>
      </c>
      <c r="B14" s="1" t="s">
        <v>6</v>
      </c>
      <c r="C14" s="1" t="s">
        <v>27</v>
      </c>
      <c r="D14" s="19" t="s">
        <v>22</v>
      </c>
      <c r="E14" s="19"/>
      <c r="F14" s="23">
        <v>165</v>
      </c>
      <c r="G14" s="23">
        <v>28</v>
      </c>
      <c r="H14" s="23">
        <f>3*G14</f>
        <v>84</v>
      </c>
      <c r="I14" s="2">
        <v>0</v>
      </c>
      <c r="J14" s="2">
        <v>0</v>
      </c>
      <c r="K14" s="2">
        <v>0</v>
      </c>
      <c r="L14" s="2">
        <v>0</v>
      </c>
      <c r="M14" s="2">
        <v>145</v>
      </c>
      <c r="N14" s="2">
        <v>134</v>
      </c>
      <c r="O14" s="2">
        <v>173</v>
      </c>
      <c r="P14" s="2">
        <f t="shared" si="1"/>
        <v>536</v>
      </c>
      <c r="Q14" s="2">
        <v>0</v>
      </c>
      <c r="R14" s="2">
        <v>0</v>
      </c>
      <c r="S14" s="2">
        <v>0</v>
      </c>
      <c r="T14" s="2">
        <f t="shared" si="2"/>
        <v>84</v>
      </c>
      <c r="U14" s="2">
        <v>0</v>
      </c>
      <c r="V14" s="2">
        <v>0</v>
      </c>
      <c r="W14" s="2">
        <v>0</v>
      </c>
      <c r="X14" s="2">
        <f t="shared" si="3"/>
        <v>84</v>
      </c>
      <c r="Y14" s="2">
        <v>0</v>
      </c>
      <c r="Z14" s="2">
        <v>0</v>
      </c>
      <c r="AA14" s="2">
        <v>0</v>
      </c>
      <c r="AB14" s="2">
        <f t="shared" si="4"/>
        <v>84</v>
      </c>
    </row>
    <row r="15" spans="1:29" ht="20.100000000000001" customHeight="1" x14ac:dyDescent="0.25">
      <c r="A15" s="1">
        <v>13</v>
      </c>
      <c r="B15" s="7" t="s">
        <v>48</v>
      </c>
      <c r="C15" s="7" t="s">
        <v>49</v>
      </c>
      <c r="D15" s="19" t="s">
        <v>22</v>
      </c>
      <c r="E15" s="2"/>
      <c r="F15" s="23">
        <v>168</v>
      </c>
      <c r="G15" s="23">
        <v>26</v>
      </c>
      <c r="H15" s="23">
        <f>3*G15</f>
        <v>78</v>
      </c>
      <c r="I15" s="2">
        <v>153</v>
      </c>
      <c r="J15" s="2">
        <v>128</v>
      </c>
      <c r="K15" s="2">
        <v>183</v>
      </c>
      <c r="L15" s="2">
        <f>H15+I15+J15+K15</f>
        <v>542</v>
      </c>
      <c r="M15" s="2">
        <v>0</v>
      </c>
      <c r="N15" s="2">
        <v>0</v>
      </c>
      <c r="O15" s="2">
        <v>0</v>
      </c>
      <c r="P15" s="2">
        <f t="shared" si="1"/>
        <v>78</v>
      </c>
      <c r="Q15" s="2">
        <v>0</v>
      </c>
      <c r="R15" s="2">
        <v>0</v>
      </c>
      <c r="S15" s="2">
        <v>0</v>
      </c>
      <c r="T15" s="2">
        <f t="shared" si="2"/>
        <v>78</v>
      </c>
      <c r="U15" s="2">
        <v>0</v>
      </c>
      <c r="V15" s="2">
        <v>0</v>
      </c>
      <c r="W15" s="2">
        <v>0</v>
      </c>
      <c r="X15" s="2">
        <f t="shared" si="3"/>
        <v>78</v>
      </c>
      <c r="Y15" s="2">
        <v>0</v>
      </c>
      <c r="Z15" s="2">
        <v>0</v>
      </c>
      <c r="AA15" s="2">
        <v>0</v>
      </c>
      <c r="AB15" s="2">
        <f t="shared" si="4"/>
        <v>78</v>
      </c>
    </row>
    <row r="16" spans="1:29" ht="20.100000000000001" customHeight="1" x14ac:dyDescent="0.25">
      <c r="A16" s="1">
        <v>14</v>
      </c>
      <c r="B16" s="1" t="s">
        <v>54</v>
      </c>
      <c r="C16" s="1" t="s">
        <v>55</v>
      </c>
      <c r="D16" s="19" t="s">
        <v>22</v>
      </c>
      <c r="E16" s="19"/>
      <c r="F16" s="23">
        <v>175</v>
      </c>
      <c r="G16" s="23">
        <v>20</v>
      </c>
      <c r="H16" s="23">
        <f>3*G16</f>
        <v>60</v>
      </c>
      <c r="I16" s="9">
        <v>0</v>
      </c>
      <c r="J16" s="9">
        <v>0</v>
      </c>
      <c r="K16" s="9">
        <v>0</v>
      </c>
      <c r="L16" s="2">
        <f>H16+I16+J16+K16</f>
        <v>60</v>
      </c>
      <c r="M16" s="9">
        <v>0</v>
      </c>
      <c r="N16" s="9">
        <v>0</v>
      </c>
      <c r="O16" s="9">
        <v>0</v>
      </c>
      <c r="P16" s="2">
        <f t="shared" si="1"/>
        <v>60</v>
      </c>
      <c r="Q16" s="9">
        <v>165</v>
      </c>
      <c r="R16" s="9">
        <v>178</v>
      </c>
      <c r="S16" s="9">
        <v>189</v>
      </c>
      <c r="T16" s="2">
        <f t="shared" si="2"/>
        <v>592</v>
      </c>
      <c r="U16" s="9">
        <v>0</v>
      </c>
      <c r="V16" s="9">
        <v>0</v>
      </c>
      <c r="W16" s="9">
        <v>0</v>
      </c>
      <c r="X16" s="2">
        <f t="shared" si="3"/>
        <v>60</v>
      </c>
      <c r="Y16" s="9">
        <v>0</v>
      </c>
      <c r="Z16" s="9">
        <v>0</v>
      </c>
      <c r="AA16" s="9">
        <v>0</v>
      </c>
      <c r="AB16" s="2">
        <f t="shared" si="4"/>
        <v>60</v>
      </c>
    </row>
    <row r="17" spans="1:29" ht="20.100000000000001" customHeight="1" x14ac:dyDescent="0.25">
      <c r="A17" s="1">
        <v>15</v>
      </c>
      <c r="B17" s="1" t="s">
        <v>24</v>
      </c>
      <c r="C17" s="1" t="s">
        <v>25</v>
      </c>
      <c r="D17" s="19" t="s">
        <v>22</v>
      </c>
      <c r="E17" s="19"/>
      <c r="F17" s="23">
        <v>194</v>
      </c>
      <c r="G17" s="23">
        <v>5</v>
      </c>
      <c r="H17" s="23">
        <f>3*G17</f>
        <v>15</v>
      </c>
      <c r="I17" s="9">
        <v>186</v>
      </c>
      <c r="J17" s="9">
        <v>193</v>
      </c>
      <c r="K17" s="9">
        <v>229</v>
      </c>
      <c r="L17" s="2">
        <f>H17+I17+J17+K17</f>
        <v>623</v>
      </c>
      <c r="M17" s="9">
        <v>0</v>
      </c>
      <c r="N17" s="9">
        <v>0</v>
      </c>
      <c r="O17" s="9">
        <v>0</v>
      </c>
      <c r="P17" s="2">
        <f t="shared" si="1"/>
        <v>15</v>
      </c>
      <c r="Q17" s="9">
        <v>0</v>
      </c>
      <c r="R17" s="9">
        <v>0</v>
      </c>
      <c r="S17" s="9">
        <v>0</v>
      </c>
      <c r="T17" s="2">
        <f t="shared" si="2"/>
        <v>15</v>
      </c>
      <c r="U17" s="9">
        <v>0</v>
      </c>
      <c r="V17" s="9">
        <v>0</v>
      </c>
      <c r="W17" s="9">
        <v>0</v>
      </c>
      <c r="X17" s="2">
        <f t="shared" si="3"/>
        <v>15</v>
      </c>
      <c r="Y17" s="9">
        <v>0</v>
      </c>
      <c r="Z17" s="9">
        <v>0</v>
      </c>
      <c r="AA17" s="9">
        <v>0</v>
      </c>
      <c r="AB17" s="2">
        <f t="shared" si="4"/>
        <v>15</v>
      </c>
    </row>
    <row r="18" spans="1:29" ht="20.100000000000001" customHeight="1" x14ac:dyDescent="0.25">
      <c r="A18" s="1"/>
      <c r="B18" s="1"/>
      <c r="C18" s="1"/>
      <c r="D18" s="19"/>
      <c r="E18" s="19"/>
      <c r="F18" s="23"/>
      <c r="G18" s="23"/>
      <c r="H18" s="23"/>
      <c r="I18" s="46" t="s">
        <v>38</v>
      </c>
      <c r="J18" s="46"/>
      <c r="K18" s="46"/>
      <c r="L18" s="46"/>
      <c r="M18" s="46" t="s">
        <v>51</v>
      </c>
      <c r="N18" s="46"/>
      <c r="O18" s="46"/>
      <c r="P18" s="46"/>
      <c r="Q18" s="46" t="s">
        <v>53</v>
      </c>
      <c r="R18" s="46"/>
      <c r="S18" s="46"/>
      <c r="T18" s="46"/>
      <c r="U18" s="46" t="s">
        <v>58</v>
      </c>
      <c r="V18" s="46"/>
      <c r="W18" s="46"/>
      <c r="X18" s="46"/>
      <c r="Y18" s="46" t="s">
        <v>59</v>
      </c>
      <c r="Z18" s="46"/>
      <c r="AA18" s="46"/>
      <c r="AB18" s="46"/>
    </row>
    <row r="19" spans="1:29" ht="20.100000000000001" customHeight="1" x14ac:dyDescent="0.25">
      <c r="A19" s="4" t="s">
        <v>63</v>
      </c>
      <c r="B19" s="4" t="s">
        <v>0</v>
      </c>
      <c r="C19" s="4" t="s">
        <v>3</v>
      </c>
      <c r="D19" s="4" t="s">
        <v>22</v>
      </c>
      <c r="E19" s="19" t="s">
        <v>23</v>
      </c>
      <c r="F19" s="22" t="s">
        <v>64</v>
      </c>
      <c r="G19" s="22" t="s">
        <v>30</v>
      </c>
      <c r="H19" s="22" t="s">
        <v>31</v>
      </c>
      <c r="I19" s="6" t="s">
        <v>34</v>
      </c>
      <c r="J19" s="19" t="s">
        <v>35</v>
      </c>
      <c r="K19" s="19" t="s">
        <v>36</v>
      </c>
      <c r="L19" s="19" t="s">
        <v>37</v>
      </c>
      <c r="M19" s="6" t="s">
        <v>34</v>
      </c>
      <c r="N19" s="19" t="s">
        <v>35</v>
      </c>
      <c r="O19" s="19" t="s">
        <v>36</v>
      </c>
      <c r="P19" s="19" t="s">
        <v>37</v>
      </c>
      <c r="Q19" s="6" t="s">
        <v>34</v>
      </c>
      <c r="R19" s="19" t="s">
        <v>35</v>
      </c>
      <c r="S19" s="19" t="s">
        <v>36</v>
      </c>
      <c r="T19" s="19" t="s">
        <v>37</v>
      </c>
      <c r="U19" s="6" t="s">
        <v>34</v>
      </c>
      <c r="V19" s="19" t="s">
        <v>35</v>
      </c>
      <c r="W19" s="19" t="s">
        <v>36</v>
      </c>
      <c r="X19" s="19" t="s">
        <v>37</v>
      </c>
      <c r="Y19" s="6" t="s">
        <v>34</v>
      </c>
      <c r="Z19" s="19" t="s">
        <v>35</v>
      </c>
      <c r="AA19" s="19" t="s">
        <v>36</v>
      </c>
      <c r="AB19" s="19" t="s">
        <v>37</v>
      </c>
    </row>
    <row r="20" spans="1:29" ht="20.100000000000001" customHeight="1" x14ac:dyDescent="0.25">
      <c r="A20" s="7">
        <v>1</v>
      </c>
      <c r="B20" s="1" t="s">
        <v>18</v>
      </c>
      <c r="C20" s="1" t="s">
        <v>17</v>
      </c>
      <c r="D20" s="19"/>
      <c r="E20" s="19" t="s">
        <v>23</v>
      </c>
      <c r="F20" s="23">
        <v>127</v>
      </c>
      <c r="G20" s="23">
        <v>58</v>
      </c>
      <c r="H20" s="23">
        <f t="shared" ref="H20:H25" si="5">3*G20</f>
        <v>174</v>
      </c>
      <c r="I20" s="2">
        <v>0</v>
      </c>
      <c r="J20" s="2">
        <v>0</v>
      </c>
      <c r="K20" s="2">
        <v>0</v>
      </c>
      <c r="L20" s="2">
        <f t="shared" ref="L20:L25" si="6">H20+I20+J20+K20</f>
        <v>174</v>
      </c>
      <c r="M20" s="9">
        <v>128</v>
      </c>
      <c r="N20" s="9">
        <v>148</v>
      </c>
      <c r="O20" s="9">
        <v>172</v>
      </c>
      <c r="P20" s="2">
        <f t="shared" ref="P20:P25" si="7">H20+M20+N20+O20</f>
        <v>622</v>
      </c>
      <c r="Q20" s="9">
        <v>125</v>
      </c>
      <c r="R20" s="9">
        <v>148</v>
      </c>
      <c r="S20" s="9">
        <v>171</v>
      </c>
      <c r="T20" s="2">
        <f t="shared" ref="T20:T30" si="8">Q20+R20+S20+H20</f>
        <v>618</v>
      </c>
      <c r="U20" s="9">
        <v>0</v>
      </c>
      <c r="V20" s="9">
        <v>0</v>
      </c>
      <c r="W20" s="9">
        <v>0</v>
      </c>
      <c r="X20" s="2">
        <f t="shared" ref="X20:X30" si="9">H20+U20+V20+W20</f>
        <v>174</v>
      </c>
      <c r="Y20" s="9">
        <v>157</v>
      </c>
      <c r="Z20" s="39">
        <v>180</v>
      </c>
      <c r="AA20" s="9">
        <v>166</v>
      </c>
      <c r="AB20" s="2">
        <f t="shared" ref="AB20:AB30" si="10">Y20+Z20+AA20+H20</f>
        <v>677</v>
      </c>
      <c r="AC20" s="8">
        <v>10</v>
      </c>
    </row>
    <row r="21" spans="1:29" ht="20.100000000000001" customHeight="1" x14ac:dyDescent="0.25">
      <c r="A21" s="7">
        <v>2</v>
      </c>
      <c r="B21" s="1" t="s">
        <v>43</v>
      </c>
      <c r="C21" s="1" t="s">
        <v>44</v>
      </c>
      <c r="D21" s="4"/>
      <c r="E21" s="19" t="s">
        <v>23</v>
      </c>
      <c r="F21" s="23">
        <v>129</v>
      </c>
      <c r="G21" s="23">
        <v>57</v>
      </c>
      <c r="H21" s="23">
        <f t="shared" si="5"/>
        <v>171</v>
      </c>
      <c r="I21" s="9">
        <v>113</v>
      </c>
      <c r="J21" s="9">
        <v>152</v>
      </c>
      <c r="K21" s="9">
        <v>137</v>
      </c>
      <c r="L21" s="2">
        <f t="shared" si="6"/>
        <v>573</v>
      </c>
      <c r="M21" s="9">
        <v>0</v>
      </c>
      <c r="N21" s="9">
        <v>0</v>
      </c>
      <c r="O21" s="9">
        <v>0</v>
      </c>
      <c r="P21" s="2">
        <f t="shared" si="7"/>
        <v>171</v>
      </c>
      <c r="Q21" s="9">
        <v>0</v>
      </c>
      <c r="R21" s="9">
        <v>0</v>
      </c>
      <c r="S21" s="9">
        <v>0</v>
      </c>
      <c r="T21" s="2">
        <f t="shared" si="8"/>
        <v>171</v>
      </c>
      <c r="U21" s="9">
        <v>0</v>
      </c>
      <c r="V21" s="9">
        <v>0</v>
      </c>
      <c r="W21" s="9">
        <v>0</v>
      </c>
      <c r="X21" s="2">
        <f t="shared" si="9"/>
        <v>171</v>
      </c>
      <c r="Y21" s="9">
        <v>121</v>
      </c>
      <c r="Z21" s="9">
        <v>126</v>
      </c>
      <c r="AA21" s="9">
        <v>152</v>
      </c>
      <c r="AB21" s="2">
        <f t="shared" si="10"/>
        <v>570</v>
      </c>
      <c r="AC21" s="8">
        <v>9</v>
      </c>
    </row>
    <row r="22" spans="1:29" ht="20.100000000000001" customHeight="1" x14ac:dyDescent="0.25">
      <c r="A22" s="1">
        <v>3</v>
      </c>
      <c r="B22" s="1" t="s">
        <v>45</v>
      </c>
      <c r="C22" s="1" t="s">
        <v>46</v>
      </c>
      <c r="D22" s="4"/>
      <c r="E22" s="19" t="s">
        <v>23</v>
      </c>
      <c r="F22" s="23">
        <v>120</v>
      </c>
      <c r="G22" s="23">
        <v>64</v>
      </c>
      <c r="H22" s="23">
        <f t="shared" si="5"/>
        <v>192</v>
      </c>
      <c r="I22" s="2">
        <v>147</v>
      </c>
      <c r="J22" s="2">
        <v>134</v>
      </c>
      <c r="K22" s="2">
        <v>115</v>
      </c>
      <c r="L22" s="2">
        <f t="shared" si="6"/>
        <v>588</v>
      </c>
      <c r="M22" s="2">
        <v>0</v>
      </c>
      <c r="N22" s="2">
        <v>0</v>
      </c>
      <c r="O22" s="2">
        <v>0</v>
      </c>
      <c r="P22" s="2">
        <f t="shared" si="7"/>
        <v>192</v>
      </c>
      <c r="Q22" s="2">
        <v>0</v>
      </c>
      <c r="R22" s="2">
        <v>0</v>
      </c>
      <c r="S22" s="2">
        <v>0</v>
      </c>
      <c r="T22" s="2">
        <f t="shared" si="8"/>
        <v>192</v>
      </c>
      <c r="U22" s="2">
        <v>0</v>
      </c>
      <c r="V22" s="2">
        <v>0</v>
      </c>
      <c r="W22" s="2">
        <v>0</v>
      </c>
      <c r="X22" s="2">
        <f t="shared" si="9"/>
        <v>192</v>
      </c>
      <c r="Y22" s="2">
        <v>111</v>
      </c>
      <c r="Z22" s="2">
        <v>120</v>
      </c>
      <c r="AA22" s="2">
        <v>127</v>
      </c>
      <c r="AB22" s="2">
        <f t="shared" si="10"/>
        <v>550</v>
      </c>
      <c r="AC22" s="8">
        <v>8</v>
      </c>
    </row>
    <row r="23" spans="1:29" ht="20.100000000000001" customHeight="1" x14ac:dyDescent="0.25">
      <c r="A23" s="1">
        <v>4</v>
      </c>
      <c r="B23" s="1" t="s">
        <v>11</v>
      </c>
      <c r="C23" s="1" t="s">
        <v>13</v>
      </c>
      <c r="D23" s="19"/>
      <c r="E23" s="19" t="s">
        <v>23</v>
      </c>
      <c r="F23" s="23">
        <v>0</v>
      </c>
      <c r="G23" s="23">
        <v>80</v>
      </c>
      <c r="H23" s="23">
        <f t="shared" si="5"/>
        <v>240</v>
      </c>
      <c r="I23" s="9">
        <v>73</v>
      </c>
      <c r="J23" s="9">
        <v>86</v>
      </c>
      <c r="K23" s="9">
        <v>73</v>
      </c>
      <c r="L23" s="2">
        <f t="shared" si="6"/>
        <v>472</v>
      </c>
      <c r="M23" s="2">
        <v>85</v>
      </c>
      <c r="N23" s="2">
        <v>108</v>
      </c>
      <c r="O23" s="2">
        <v>91</v>
      </c>
      <c r="P23" s="2">
        <f t="shared" si="7"/>
        <v>524</v>
      </c>
      <c r="Q23" s="2">
        <v>79</v>
      </c>
      <c r="R23" s="2">
        <v>88</v>
      </c>
      <c r="S23" s="2">
        <v>94</v>
      </c>
      <c r="T23" s="2">
        <f t="shared" si="8"/>
        <v>501</v>
      </c>
      <c r="U23" s="2">
        <v>0</v>
      </c>
      <c r="V23" s="2">
        <v>0</v>
      </c>
      <c r="W23" s="2">
        <v>0</v>
      </c>
      <c r="X23" s="2">
        <f t="shared" si="9"/>
        <v>240</v>
      </c>
      <c r="Y23" s="2">
        <v>99</v>
      </c>
      <c r="Z23" s="2">
        <v>108</v>
      </c>
      <c r="AA23" s="2">
        <v>94</v>
      </c>
      <c r="AB23" s="2">
        <f t="shared" si="10"/>
        <v>541</v>
      </c>
      <c r="AC23" s="8">
        <v>7</v>
      </c>
    </row>
    <row r="24" spans="1:29" ht="20.100000000000001" customHeight="1" x14ac:dyDescent="0.25">
      <c r="A24" s="1">
        <v>5</v>
      </c>
      <c r="B24" s="1" t="s">
        <v>15</v>
      </c>
      <c r="C24" s="1" t="s">
        <v>16</v>
      </c>
      <c r="D24" s="19"/>
      <c r="E24" s="19" t="s">
        <v>23</v>
      </c>
      <c r="F24" s="23">
        <v>140</v>
      </c>
      <c r="G24" s="23">
        <v>48</v>
      </c>
      <c r="H24" s="23">
        <f t="shared" si="5"/>
        <v>144</v>
      </c>
      <c r="I24" s="9">
        <v>147</v>
      </c>
      <c r="J24" s="9">
        <v>121</v>
      </c>
      <c r="K24" s="9">
        <v>157</v>
      </c>
      <c r="L24" s="2">
        <f t="shared" si="6"/>
        <v>569</v>
      </c>
      <c r="M24" s="9">
        <v>113</v>
      </c>
      <c r="N24" s="9">
        <v>131</v>
      </c>
      <c r="O24" s="9">
        <v>135</v>
      </c>
      <c r="P24" s="2">
        <f t="shared" si="7"/>
        <v>523</v>
      </c>
      <c r="Q24" s="9">
        <v>96</v>
      </c>
      <c r="R24" s="9">
        <v>138</v>
      </c>
      <c r="S24" s="9">
        <v>154</v>
      </c>
      <c r="T24" s="2">
        <f t="shared" si="8"/>
        <v>532</v>
      </c>
      <c r="U24" s="9">
        <v>164</v>
      </c>
      <c r="V24" s="9">
        <v>177</v>
      </c>
      <c r="W24" s="9">
        <v>146</v>
      </c>
      <c r="X24" s="2">
        <f t="shared" si="9"/>
        <v>631</v>
      </c>
      <c r="Y24" s="9">
        <v>114</v>
      </c>
      <c r="Z24" s="9">
        <v>92</v>
      </c>
      <c r="AA24" s="9">
        <v>144</v>
      </c>
      <c r="AB24" s="2">
        <f t="shared" si="10"/>
        <v>494</v>
      </c>
      <c r="AC24" s="8">
        <v>6</v>
      </c>
    </row>
    <row r="25" spans="1:29" ht="20.100000000000001" customHeight="1" x14ac:dyDescent="0.25">
      <c r="A25" s="1">
        <v>6</v>
      </c>
      <c r="B25" s="1" t="s">
        <v>62</v>
      </c>
      <c r="C25" s="1" t="s">
        <v>47</v>
      </c>
      <c r="D25" s="4"/>
      <c r="E25" s="19" t="s">
        <v>23</v>
      </c>
      <c r="F25" s="23">
        <v>0</v>
      </c>
      <c r="G25" s="23">
        <v>80</v>
      </c>
      <c r="H25" s="23">
        <f t="shared" si="5"/>
        <v>240</v>
      </c>
      <c r="I25" s="2">
        <v>135</v>
      </c>
      <c r="J25" s="2">
        <v>131</v>
      </c>
      <c r="K25" s="2">
        <v>110</v>
      </c>
      <c r="L25" s="2">
        <f t="shared" si="6"/>
        <v>616</v>
      </c>
      <c r="M25" s="2">
        <v>121</v>
      </c>
      <c r="N25" s="2">
        <v>116</v>
      </c>
      <c r="O25" s="2">
        <v>105</v>
      </c>
      <c r="P25" s="2">
        <f t="shared" si="7"/>
        <v>582</v>
      </c>
      <c r="Q25" s="2">
        <v>0</v>
      </c>
      <c r="R25" s="2">
        <v>0</v>
      </c>
      <c r="S25" s="2">
        <v>0</v>
      </c>
      <c r="T25" s="2">
        <f t="shared" si="8"/>
        <v>240</v>
      </c>
      <c r="U25" s="2">
        <v>139</v>
      </c>
      <c r="V25" s="2">
        <v>114</v>
      </c>
      <c r="W25" s="2">
        <v>112</v>
      </c>
      <c r="X25" s="2">
        <f t="shared" si="9"/>
        <v>605</v>
      </c>
      <c r="Y25" s="2">
        <v>0</v>
      </c>
      <c r="Z25" s="2">
        <v>0</v>
      </c>
      <c r="AA25" s="2">
        <v>0</v>
      </c>
      <c r="AB25" s="2">
        <f t="shared" si="10"/>
        <v>240</v>
      </c>
      <c r="AC25" s="8">
        <v>5</v>
      </c>
    </row>
    <row r="26" spans="1:29" ht="20.100000000000001" customHeight="1" x14ac:dyDescent="0.25">
      <c r="A26" s="1">
        <v>7</v>
      </c>
      <c r="B26" s="1" t="s">
        <v>1</v>
      </c>
      <c r="C26" s="10" t="s">
        <v>32</v>
      </c>
      <c r="D26" s="19"/>
      <c r="E26" s="19" t="s">
        <v>23</v>
      </c>
      <c r="F26" s="23">
        <v>0</v>
      </c>
      <c r="G26" s="23">
        <v>80</v>
      </c>
      <c r="H26" s="23">
        <f>3*80</f>
        <v>240</v>
      </c>
      <c r="I26" s="2">
        <v>91</v>
      </c>
      <c r="J26" s="2">
        <v>112</v>
      </c>
      <c r="K26" s="2">
        <v>91</v>
      </c>
      <c r="L26" s="2">
        <f>SUM(H26:K26)</f>
        <v>534</v>
      </c>
      <c r="M26" s="2">
        <v>0</v>
      </c>
      <c r="N26" s="2">
        <v>0</v>
      </c>
      <c r="O26" s="2">
        <v>0</v>
      </c>
      <c r="P26" s="2">
        <f>O26+N26+M26+H26</f>
        <v>240</v>
      </c>
      <c r="Q26" s="2">
        <v>148</v>
      </c>
      <c r="R26" s="2">
        <v>101</v>
      </c>
      <c r="S26" s="2">
        <v>94</v>
      </c>
      <c r="T26" s="2">
        <f t="shared" si="8"/>
        <v>583</v>
      </c>
      <c r="U26" s="2">
        <v>0</v>
      </c>
      <c r="V26" s="2">
        <v>0</v>
      </c>
      <c r="W26" s="2">
        <v>0</v>
      </c>
      <c r="X26" s="2">
        <f t="shared" si="9"/>
        <v>240</v>
      </c>
      <c r="Y26" s="2">
        <v>0</v>
      </c>
      <c r="Z26" s="2">
        <v>0</v>
      </c>
      <c r="AA26" s="2">
        <v>0</v>
      </c>
      <c r="AB26" s="2">
        <f t="shared" si="10"/>
        <v>240</v>
      </c>
      <c r="AC26" s="8">
        <v>4</v>
      </c>
    </row>
    <row r="27" spans="1:29" ht="20.100000000000001" customHeight="1" x14ac:dyDescent="0.25">
      <c r="A27" s="1">
        <v>8</v>
      </c>
      <c r="B27" s="7" t="s">
        <v>56</v>
      </c>
      <c r="C27" s="7" t="s">
        <v>57</v>
      </c>
      <c r="D27" s="1"/>
      <c r="E27" s="15" t="s">
        <v>23</v>
      </c>
      <c r="F27" s="23">
        <v>0</v>
      </c>
      <c r="G27" s="23">
        <v>81</v>
      </c>
      <c r="H27" s="23">
        <f>3*80</f>
        <v>240</v>
      </c>
      <c r="I27" s="2">
        <v>0</v>
      </c>
      <c r="J27" s="2">
        <v>0</v>
      </c>
      <c r="K27" s="2">
        <v>0</v>
      </c>
      <c r="L27" s="2">
        <f>SUM(H27:K27)</f>
        <v>240</v>
      </c>
      <c r="M27" s="2">
        <v>0</v>
      </c>
      <c r="N27" s="2">
        <v>0</v>
      </c>
      <c r="O27" s="2">
        <v>0</v>
      </c>
      <c r="P27" s="2">
        <f>O27+N27+M27+H27</f>
        <v>240</v>
      </c>
      <c r="Q27" s="2">
        <v>107</v>
      </c>
      <c r="R27" s="2">
        <v>110</v>
      </c>
      <c r="S27" s="2">
        <v>76</v>
      </c>
      <c r="T27" s="2">
        <f t="shared" si="8"/>
        <v>533</v>
      </c>
      <c r="U27" s="2">
        <v>0</v>
      </c>
      <c r="V27" s="2">
        <v>0</v>
      </c>
      <c r="W27" s="2">
        <v>0</v>
      </c>
      <c r="X27" s="2">
        <f t="shared" si="9"/>
        <v>240</v>
      </c>
      <c r="Y27" s="2">
        <v>0</v>
      </c>
      <c r="Z27" s="2">
        <v>0</v>
      </c>
      <c r="AA27" s="2">
        <v>0</v>
      </c>
      <c r="AB27" s="2">
        <f t="shared" si="10"/>
        <v>240</v>
      </c>
    </row>
    <row r="28" spans="1:29" ht="20.100000000000001" customHeight="1" x14ac:dyDescent="0.25">
      <c r="A28" s="1">
        <v>9</v>
      </c>
      <c r="B28" s="1" t="s">
        <v>41</v>
      </c>
      <c r="C28" s="1" t="s">
        <v>42</v>
      </c>
      <c r="D28" s="4"/>
      <c r="E28" s="19" t="s">
        <v>23</v>
      </c>
      <c r="F28" s="23">
        <v>0</v>
      </c>
      <c r="G28" s="23">
        <v>80</v>
      </c>
      <c r="H28" s="23">
        <f>3*G28</f>
        <v>240</v>
      </c>
      <c r="I28" s="2">
        <v>54</v>
      </c>
      <c r="J28" s="2">
        <v>96</v>
      </c>
      <c r="K28" s="2">
        <v>99</v>
      </c>
      <c r="L28" s="2">
        <f>H28+I28+J28+K28</f>
        <v>489</v>
      </c>
      <c r="M28" s="2">
        <v>0</v>
      </c>
      <c r="N28" s="2">
        <v>0</v>
      </c>
      <c r="O28" s="2">
        <v>0</v>
      </c>
      <c r="P28" s="2">
        <f>H28+M28+N28+O28</f>
        <v>240</v>
      </c>
      <c r="Q28" s="2">
        <v>0</v>
      </c>
      <c r="R28" s="2">
        <v>0</v>
      </c>
      <c r="S28" s="2">
        <v>0</v>
      </c>
      <c r="T28" s="2">
        <f t="shared" si="8"/>
        <v>240</v>
      </c>
      <c r="U28" s="2">
        <v>0</v>
      </c>
      <c r="V28" s="2">
        <v>0</v>
      </c>
      <c r="W28" s="2">
        <v>0</v>
      </c>
      <c r="X28" s="2">
        <f t="shared" si="9"/>
        <v>240</v>
      </c>
      <c r="Y28" s="2">
        <v>0</v>
      </c>
      <c r="Z28" s="2">
        <v>0</v>
      </c>
      <c r="AA28" s="2">
        <v>0</v>
      </c>
      <c r="AB28" s="2">
        <f t="shared" si="10"/>
        <v>240</v>
      </c>
    </row>
    <row r="29" spans="1:29" ht="20.100000000000001" customHeight="1" x14ac:dyDescent="0.25">
      <c r="A29" s="1">
        <v>10</v>
      </c>
      <c r="B29" s="1"/>
      <c r="C29" s="1" t="s">
        <v>50</v>
      </c>
      <c r="D29" s="4"/>
      <c r="E29" s="19" t="s">
        <v>23</v>
      </c>
      <c r="F29" s="23">
        <v>0</v>
      </c>
      <c r="G29" s="23">
        <v>80</v>
      </c>
      <c r="H29" s="23">
        <f>3*G29</f>
        <v>240</v>
      </c>
      <c r="I29" s="2">
        <v>115</v>
      </c>
      <c r="J29" s="2">
        <v>139</v>
      </c>
      <c r="K29" s="2">
        <v>144</v>
      </c>
      <c r="L29" s="2">
        <f>H29+I29+J29+K29</f>
        <v>638</v>
      </c>
      <c r="M29" s="2">
        <v>0</v>
      </c>
      <c r="N29" s="2">
        <v>0</v>
      </c>
      <c r="O29" s="2">
        <v>0</v>
      </c>
      <c r="P29" s="2">
        <v>115</v>
      </c>
      <c r="Q29" s="2">
        <v>0</v>
      </c>
      <c r="R29" s="2">
        <v>0</v>
      </c>
      <c r="S29" s="2">
        <v>0</v>
      </c>
      <c r="T29" s="2">
        <f t="shared" si="8"/>
        <v>240</v>
      </c>
      <c r="U29" s="2">
        <v>0</v>
      </c>
      <c r="V29" s="2">
        <v>0</v>
      </c>
      <c r="W29" s="2">
        <v>0</v>
      </c>
      <c r="X29" s="2">
        <f t="shared" si="9"/>
        <v>240</v>
      </c>
      <c r="Y29" s="2">
        <v>0</v>
      </c>
      <c r="Z29" s="2">
        <v>0</v>
      </c>
      <c r="AA29" s="2">
        <v>0</v>
      </c>
      <c r="AB29" s="2">
        <f t="shared" si="10"/>
        <v>240</v>
      </c>
    </row>
    <row r="30" spans="1:29" ht="20.100000000000001" customHeight="1" x14ac:dyDescent="0.25">
      <c r="A30" s="1">
        <v>11</v>
      </c>
      <c r="B30" s="1" t="s">
        <v>6</v>
      </c>
      <c r="C30" s="1" t="s">
        <v>5</v>
      </c>
      <c r="D30" s="19"/>
      <c r="E30" s="19" t="s">
        <v>23</v>
      </c>
      <c r="F30" s="23">
        <v>158</v>
      </c>
      <c r="G30" s="23">
        <v>34</v>
      </c>
      <c r="H30" s="23">
        <f>3*G30</f>
        <v>102</v>
      </c>
      <c r="I30" s="9">
        <v>141</v>
      </c>
      <c r="J30" s="9">
        <v>183</v>
      </c>
      <c r="K30" s="9">
        <v>125</v>
      </c>
      <c r="L30" s="2">
        <f>H30+I30+J30+K30</f>
        <v>551</v>
      </c>
      <c r="M30" s="9">
        <v>199</v>
      </c>
      <c r="N30" s="9">
        <v>113</v>
      </c>
      <c r="O30" s="9">
        <v>159</v>
      </c>
      <c r="P30" s="2">
        <f>H30+M30+N30+O30</f>
        <v>573</v>
      </c>
      <c r="Q30" s="9">
        <v>151</v>
      </c>
      <c r="R30" s="9">
        <v>150</v>
      </c>
      <c r="S30" s="9">
        <v>157</v>
      </c>
      <c r="T30" s="2">
        <f t="shared" si="8"/>
        <v>560</v>
      </c>
      <c r="U30" s="9">
        <v>156</v>
      </c>
      <c r="V30" s="9">
        <v>143</v>
      </c>
      <c r="W30" s="9">
        <v>158</v>
      </c>
      <c r="X30" s="2">
        <f t="shared" si="9"/>
        <v>559</v>
      </c>
      <c r="Y30" s="9">
        <v>0</v>
      </c>
      <c r="Z30" s="9">
        <v>0</v>
      </c>
      <c r="AA30" s="9">
        <v>0</v>
      </c>
      <c r="AB30" s="2">
        <f t="shared" si="10"/>
        <v>102</v>
      </c>
    </row>
  </sheetData>
  <mergeCells count="12">
    <mergeCell ref="I18:L18"/>
    <mergeCell ref="M18:P18"/>
    <mergeCell ref="Q18:T18"/>
    <mergeCell ref="U18:X18"/>
    <mergeCell ref="Y1:AB1"/>
    <mergeCell ref="Y18:AB18"/>
    <mergeCell ref="U1:X1"/>
    <mergeCell ref="D1:E1"/>
    <mergeCell ref="F1:H1"/>
    <mergeCell ref="I1:L1"/>
    <mergeCell ref="M1:P1"/>
    <mergeCell ref="Q1:T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776C7-1285-4787-BA34-E91CA321A3FB}">
  <dimension ref="A1:AC31"/>
  <sheetViews>
    <sheetView zoomScaleNormal="100" workbookViewId="0">
      <selection activeCell="AQ18" sqref="AQ18"/>
    </sheetView>
  </sheetViews>
  <sheetFormatPr defaultRowHeight="15" x14ac:dyDescent="0.25"/>
  <cols>
    <col min="1" max="1" width="3" bestFit="1" customWidth="1"/>
    <col min="2" max="2" width="14.28515625" customWidth="1"/>
    <col min="3" max="3" width="10.5703125" customWidth="1"/>
    <col min="4" max="4" width="2.85546875" bestFit="1" customWidth="1"/>
    <col min="5" max="5" width="3.28515625" customWidth="1"/>
    <col min="6" max="8" width="9.140625" customWidth="1"/>
    <col min="9" max="12" width="7.7109375" hidden="1" customWidth="1"/>
    <col min="13" max="17" width="9.140625" hidden="1" customWidth="1"/>
    <col min="18" max="18" width="9.42578125" hidden="1" customWidth="1"/>
    <col min="19" max="20" width="9.140625" hidden="1" customWidth="1"/>
    <col min="21" max="23" width="0" hidden="1" customWidth="1"/>
    <col min="24" max="24" width="11.28515625" hidden="1" customWidth="1"/>
    <col min="28" max="28" width="11.28515625" customWidth="1"/>
  </cols>
  <sheetData>
    <row r="1" spans="1:29" ht="20.100000000000001" customHeight="1" x14ac:dyDescent="0.25">
      <c r="A1" s="4"/>
      <c r="B1" s="4"/>
      <c r="C1" s="4"/>
      <c r="D1" s="47" t="s">
        <v>21</v>
      </c>
      <c r="E1" s="48"/>
      <c r="F1" s="49" t="s">
        <v>4</v>
      </c>
      <c r="G1" s="50"/>
      <c r="H1" s="51"/>
      <c r="I1" s="46" t="s">
        <v>38</v>
      </c>
      <c r="J1" s="46"/>
      <c r="K1" s="46"/>
      <c r="L1" s="46"/>
      <c r="M1" s="46" t="s">
        <v>51</v>
      </c>
      <c r="N1" s="46"/>
      <c r="O1" s="46"/>
      <c r="P1" s="46"/>
      <c r="Q1" s="46" t="s">
        <v>53</v>
      </c>
      <c r="R1" s="46"/>
      <c r="S1" s="46"/>
      <c r="T1" s="46"/>
      <c r="U1" s="46" t="s">
        <v>58</v>
      </c>
      <c r="V1" s="46"/>
      <c r="W1" s="46"/>
      <c r="X1" s="46"/>
      <c r="Y1" s="46" t="s">
        <v>66</v>
      </c>
      <c r="Z1" s="46"/>
      <c r="AA1" s="46"/>
      <c r="AB1" s="46"/>
    </row>
    <row r="2" spans="1:29" ht="20.100000000000001" customHeight="1" x14ac:dyDescent="0.25">
      <c r="A2" s="4" t="s">
        <v>63</v>
      </c>
      <c r="B2" s="4" t="s">
        <v>0</v>
      </c>
      <c r="C2" s="4" t="s">
        <v>3</v>
      </c>
      <c r="D2" s="4" t="s">
        <v>22</v>
      </c>
      <c r="E2" s="25" t="s">
        <v>23</v>
      </c>
      <c r="F2" s="22" t="s">
        <v>64</v>
      </c>
      <c r="G2" s="22" t="s">
        <v>30</v>
      </c>
      <c r="H2" s="22" t="s">
        <v>31</v>
      </c>
      <c r="I2" s="6" t="s">
        <v>34</v>
      </c>
      <c r="J2" s="25" t="s">
        <v>35</v>
      </c>
      <c r="K2" s="25" t="s">
        <v>36</v>
      </c>
      <c r="L2" s="25" t="s">
        <v>37</v>
      </c>
      <c r="M2" s="6" t="s">
        <v>34</v>
      </c>
      <c r="N2" s="25" t="s">
        <v>35</v>
      </c>
      <c r="O2" s="25" t="s">
        <v>36</v>
      </c>
      <c r="P2" s="25" t="s">
        <v>37</v>
      </c>
      <c r="Q2" s="6" t="s">
        <v>34</v>
      </c>
      <c r="R2" s="25" t="s">
        <v>35</v>
      </c>
      <c r="S2" s="25" t="s">
        <v>36</v>
      </c>
      <c r="T2" s="25" t="s">
        <v>37</v>
      </c>
      <c r="U2" s="6" t="s">
        <v>34</v>
      </c>
      <c r="V2" s="25" t="s">
        <v>35</v>
      </c>
      <c r="W2" s="25" t="s">
        <v>36</v>
      </c>
      <c r="X2" s="25" t="s">
        <v>37</v>
      </c>
      <c r="Y2" s="6" t="s">
        <v>34</v>
      </c>
      <c r="Z2" s="25" t="s">
        <v>35</v>
      </c>
      <c r="AA2" s="25" t="s">
        <v>36</v>
      </c>
      <c r="AB2" s="25" t="s">
        <v>37</v>
      </c>
    </row>
    <row r="3" spans="1:29" ht="20.100000000000001" customHeight="1" x14ac:dyDescent="0.25">
      <c r="A3" s="1">
        <v>1</v>
      </c>
      <c r="B3" s="1" t="s">
        <v>11</v>
      </c>
      <c r="C3" s="1" t="s">
        <v>14</v>
      </c>
      <c r="D3" s="25" t="s">
        <v>22</v>
      </c>
      <c r="E3" s="25"/>
      <c r="F3" s="23">
        <v>0</v>
      </c>
      <c r="G3" s="23">
        <v>80</v>
      </c>
      <c r="H3" s="23">
        <f t="shared" ref="H3:H13" si="0">3*G3</f>
        <v>240</v>
      </c>
      <c r="I3" s="9">
        <v>94</v>
      </c>
      <c r="J3" s="9">
        <v>140</v>
      </c>
      <c r="K3" s="9">
        <v>110</v>
      </c>
      <c r="L3" s="2">
        <f>H3+I3+J3+K3</f>
        <v>584</v>
      </c>
      <c r="M3" s="9">
        <v>143</v>
      </c>
      <c r="N3" s="9">
        <v>114</v>
      </c>
      <c r="O3" s="9">
        <v>138</v>
      </c>
      <c r="P3" s="2">
        <f t="shared" ref="P3:P9" si="1">H3+M3+N3+O3</f>
        <v>635</v>
      </c>
      <c r="Q3" s="9">
        <v>114</v>
      </c>
      <c r="R3" s="9">
        <v>160</v>
      </c>
      <c r="S3" s="9">
        <v>110</v>
      </c>
      <c r="T3" s="2">
        <f t="shared" ref="T3:T9" si="2">Q3+R3+S3+H3</f>
        <v>624</v>
      </c>
      <c r="U3" s="9">
        <v>99</v>
      </c>
      <c r="V3" s="9">
        <v>142</v>
      </c>
      <c r="W3" s="9">
        <v>128</v>
      </c>
      <c r="X3" s="2">
        <f t="shared" ref="X3:X9" si="3">H3+U3+V3+W3</f>
        <v>609</v>
      </c>
      <c r="Y3" s="9">
        <v>138</v>
      </c>
      <c r="Z3" s="9">
        <v>102</v>
      </c>
      <c r="AA3" s="9">
        <v>158</v>
      </c>
      <c r="AB3" s="2">
        <f t="shared" ref="AB3:AB18" si="4">Y3+Z3+AA3+H3</f>
        <v>638</v>
      </c>
      <c r="AC3" s="8">
        <v>10</v>
      </c>
    </row>
    <row r="4" spans="1:29" ht="20.100000000000001" customHeight="1" x14ac:dyDescent="0.25">
      <c r="A4" s="1">
        <v>2</v>
      </c>
      <c r="B4" s="1" t="s">
        <v>10</v>
      </c>
      <c r="C4" s="1" t="s">
        <v>2</v>
      </c>
      <c r="D4" s="25" t="s">
        <v>22</v>
      </c>
      <c r="E4" s="25"/>
      <c r="F4" s="23">
        <v>144</v>
      </c>
      <c r="G4" s="23">
        <v>45</v>
      </c>
      <c r="H4" s="23">
        <f t="shared" si="0"/>
        <v>135</v>
      </c>
      <c r="I4" s="9">
        <v>165</v>
      </c>
      <c r="J4" s="9">
        <v>162</v>
      </c>
      <c r="K4" s="9">
        <v>134</v>
      </c>
      <c r="L4" s="2">
        <f>H4+I4+J4+K4</f>
        <v>596</v>
      </c>
      <c r="M4" s="9">
        <v>0</v>
      </c>
      <c r="N4" s="9">
        <v>0</v>
      </c>
      <c r="O4" s="9">
        <v>0</v>
      </c>
      <c r="P4" s="2">
        <f t="shared" si="1"/>
        <v>135</v>
      </c>
      <c r="Q4" s="9">
        <v>0</v>
      </c>
      <c r="R4" s="9">
        <v>0</v>
      </c>
      <c r="S4" s="9">
        <v>0</v>
      </c>
      <c r="T4" s="2">
        <f t="shared" si="2"/>
        <v>135</v>
      </c>
      <c r="U4" s="9">
        <v>0</v>
      </c>
      <c r="V4" s="9">
        <v>0</v>
      </c>
      <c r="W4" s="9">
        <v>0</v>
      </c>
      <c r="X4" s="2">
        <f t="shared" si="3"/>
        <v>135</v>
      </c>
      <c r="Y4" s="9">
        <v>139</v>
      </c>
      <c r="Z4" s="9">
        <v>156</v>
      </c>
      <c r="AA4" s="9">
        <v>177</v>
      </c>
      <c r="AB4" s="2">
        <f t="shared" si="4"/>
        <v>607</v>
      </c>
      <c r="AC4" s="8">
        <v>9</v>
      </c>
    </row>
    <row r="5" spans="1:29" ht="20.100000000000001" customHeight="1" x14ac:dyDescent="0.25">
      <c r="A5" s="1">
        <v>3</v>
      </c>
      <c r="B5" s="7" t="s">
        <v>11</v>
      </c>
      <c r="C5" s="7" t="s">
        <v>12</v>
      </c>
      <c r="D5" s="25" t="s">
        <v>22</v>
      </c>
      <c r="E5" s="2"/>
      <c r="F5" s="23">
        <v>161</v>
      </c>
      <c r="G5" s="23">
        <v>31</v>
      </c>
      <c r="H5" s="23">
        <f t="shared" si="0"/>
        <v>93</v>
      </c>
      <c r="I5" s="2">
        <v>0</v>
      </c>
      <c r="J5" s="2">
        <v>0</v>
      </c>
      <c r="K5" s="2">
        <v>0</v>
      </c>
      <c r="L5" s="2">
        <v>0</v>
      </c>
      <c r="M5" s="2">
        <v>172</v>
      </c>
      <c r="N5" s="2">
        <v>153</v>
      </c>
      <c r="O5" s="2">
        <v>169</v>
      </c>
      <c r="P5" s="2">
        <f t="shared" si="1"/>
        <v>587</v>
      </c>
      <c r="Q5" s="2">
        <v>193</v>
      </c>
      <c r="R5" s="2">
        <v>170</v>
      </c>
      <c r="S5" s="2">
        <v>221</v>
      </c>
      <c r="T5" s="2">
        <f t="shared" si="2"/>
        <v>677</v>
      </c>
      <c r="U5" s="2">
        <v>0</v>
      </c>
      <c r="V5" s="2">
        <v>0</v>
      </c>
      <c r="W5" s="2">
        <v>0</v>
      </c>
      <c r="X5" s="2">
        <f t="shared" si="3"/>
        <v>93</v>
      </c>
      <c r="Y5" s="2">
        <v>171</v>
      </c>
      <c r="Z5" s="2">
        <v>157</v>
      </c>
      <c r="AA5" s="2">
        <v>161</v>
      </c>
      <c r="AB5" s="2">
        <f t="shared" si="4"/>
        <v>582</v>
      </c>
      <c r="AC5" s="8">
        <v>8</v>
      </c>
    </row>
    <row r="6" spans="1:29" ht="20.100000000000001" customHeight="1" x14ac:dyDescent="0.25">
      <c r="A6" s="1">
        <v>4</v>
      </c>
      <c r="B6" s="1" t="s">
        <v>19</v>
      </c>
      <c r="C6" s="1" t="s">
        <v>20</v>
      </c>
      <c r="D6" s="25" t="s">
        <v>22</v>
      </c>
      <c r="E6" s="25"/>
      <c r="F6" s="23">
        <v>145</v>
      </c>
      <c r="G6" s="23">
        <v>44</v>
      </c>
      <c r="H6" s="23">
        <f t="shared" si="0"/>
        <v>132</v>
      </c>
      <c r="I6" s="9">
        <v>130</v>
      </c>
      <c r="J6" s="9">
        <v>134</v>
      </c>
      <c r="K6" s="9">
        <v>172</v>
      </c>
      <c r="L6" s="2">
        <f>H6+I6+J6+K6</f>
        <v>568</v>
      </c>
      <c r="M6" s="9">
        <v>99</v>
      </c>
      <c r="N6" s="9">
        <v>163</v>
      </c>
      <c r="O6" s="9">
        <v>138</v>
      </c>
      <c r="P6" s="2">
        <f t="shared" si="1"/>
        <v>532</v>
      </c>
      <c r="Q6" s="9">
        <v>142</v>
      </c>
      <c r="R6" s="9">
        <v>138</v>
      </c>
      <c r="S6" s="9">
        <v>111</v>
      </c>
      <c r="T6" s="2">
        <f t="shared" si="2"/>
        <v>523</v>
      </c>
      <c r="U6" s="9">
        <v>128</v>
      </c>
      <c r="V6" s="9">
        <v>141</v>
      </c>
      <c r="W6" s="9">
        <v>125</v>
      </c>
      <c r="X6" s="2">
        <f t="shared" si="3"/>
        <v>526</v>
      </c>
      <c r="Y6" s="9">
        <v>152</v>
      </c>
      <c r="Z6" s="9">
        <v>147</v>
      </c>
      <c r="AA6" s="9">
        <v>150</v>
      </c>
      <c r="AB6" s="2">
        <f t="shared" si="4"/>
        <v>581</v>
      </c>
      <c r="AC6" s="8">
        <v>7</v>
      </c>
    </row>
    <row r="7" spans="1:29" ht="20.100000000000001" customHeight="1" x14ac:dyDescent="0.25">
      <c r="A7" s="1">
        <v>5</v>
      </c>
      <c r="B7" s="1" t="s">
        <v>39</v>
      </c>
      <c r="C7" s="1" t="s">
        <v>40</v>
      </c>
      <c r="D7" s="25" t="s">
        <v>22</v>
      </c>
      <c r="E7" s="25"/>
      <c r="F7" s="23">
        <v>165</v>
      </c>
      <c r="G7" s="23">
        <v>28</v>
      </c>
      <c r="H7" s="23">
        <f t="shared" si="0"/>
        <v>84</v>
      </c>
      <c r="I7" s="2">
        <v>161</v>
      </c>
      <c r="J7" s="2">
        <v>162</v>
      </c>
      <c r="K7" s="2">
        <v>179</v>
      </c>
      <c r="L7" s="2">
        <f>H7+I7+J7+K7</f>
        <v>586</v>
      </c>
      <c r="M7" s="2">
        <v>189</v>
      </c>
      <c r="N7" s="2">
        <v>206</v>
      </c>
      <c r="O7" s="2">
        <v>203</v>
      </c>
      <c r="P7" s="2">
        <f t="shared" si="1"/>
        <v>682</v>
      </c>
      <c r="Q7" s="2">
        <v>0</v>
      </c>
      <c r="R7" s="2">
        <v>0</v>
      </c>
      <c r="S7" s="2">
        <v>0</v>
      </c>
      <c r="T7" s="2">
        <f t="shared" si="2"/>
        <v>84</v>
      </c>
      <c r="U7" s="2">
        <v>0</v>
      </c>
      <c r="V7" s="2">
        <v>0</v>
      </c>
      <c r="W7" s="2">
        <v>0</v>
      </c>
      <c r="X7" s="2">
        <f t="shared" si="3"/>
        <v>84</v>
      </c>
      <c r="Y7" s="2">
        <v>160</v>
      </c>
      <c r="Z7" s="2">
        <v>175</v>
      </c>
      <c r="AA7" s="2">
        <v>150</v>
      </c>
      <c r="AB7" s="2">
        <f t="shared" si="4"/>
        <v>569</v>
      </c>
      <c r="AC7" s="8">
        <v>6</v>
      </c>
    </row>
    <row r="8" spans="1:29" ht="20.100000000000001" customHeight="1" x14ac:dyDescent="0.25">
      <c r="A8" s="1">
        <v>6</v>
      </c>
      <c r="B8" s="1" t="s">
        <v>26</v>
      </c>
      <c r="C8" s="1" t="s">
        <v>9</v>
      </c>
      <c r="D8" s="25" t="s">
        <v>22</v>
      </c>
      <c r="E8" s="25"/>
      <c r="F8" s="24">
        <v>196</v>
      </c>
      <c r="G8" s="23">
        <v>3</v>
      </c>
      <c r="H8" s="23">
        <f t="shared" si="0"/>
        <v>9</v>
      </c>
      <c r="I8" s="9">
        <v>178</v>
      </c>
      <c r="J8" s="9">
        <v>190</v>
      </c>
      <c r="K8" s="9">
        <v>164</v>
      </c>
      <c r="L8" s="2">
        <f>H8+I8+J8+K8</f>
        <v>541</v>
      </c>
      <c r="M8" s="9">
        <v>169</v>
      </c>
      <c r="N8" s="9">
        <v>229</v>
      </c>
      <c r="O8" s="9">
        <v>150</v>
      </c>
      <c r="P8" s="2">
        <f t="shared" si="1"/>
        <v>557</v>
      </c>
      <c r="Q8" s="9">
        <v>194</v>
      </c>
      <c r="R8" s="9">
        <v>164</v>
      </c>
      <c r="S8" s="9">
        <v>165</v>
      </c>
      <c r="T8" s="2">
        <f t="shared" si="2"/>
        <v>532</v>
      </c>
      <c r="U8" s="9">
        <v>184</v>
      </c>
      <c r="V8" s="9">
        <v>189</v>
      </c>
      <c r="W8" s="9">
        <v>218</v>
      </c>
      <c r="X8" s="2">
        <f t="shared" si="3"/>
        <v>600</v>
      </c>
      <c r="Y8" s="39">
        <v>209</v>
      </c>
      <c r="Z8" s="9">
        <v>185</v>
      </c>
      <c r="AA8" s="9">
        <v>156</v>
      </c>
      <c r="AB8" s="2">
        <f t="shared" si="4"/>
        <v>559</v>
      </c>
      <c r="AC8" s="8">
        <v>5</v>
      </c>
    </row>
    <row r="9" spans="1:29" ht="20.100000000000001" customHeight="1" x14ac:dyDescent="0.25">
      <c r="A9" s="1">
        <v>7</v>
      </c>
      <c r="B9" s="1" t="s">
        <v>6</v>
      </c>
      <c r="C9" s="1" t="s">
        <v>27</v>
      </c>
      <c r="D9" s="25" t="s">
        <v>22</v>
      </c>
      <c r="E9" s="25"/>
      <c r="F9" s="23">
        <v>165</v>
      </c>
      <c r="G9" s="23">
        <v>28</v>
      </c>
      <c r="H9" s="23">
        <f t="shared" si="0"/>
        <v>84</v>
      </c>
      <c r="I9" s="2">
        <v>0</v>
      </c>
      <c r="J9" s="2">
        <v>0</v>
      </c>
      <c r="K9" s="2">
        <v>0</v>
      </c>
      <c r="L9" s="2">
        <v>0</v>
      </c>
      <c r="M9" s="2">
        <v>145</v>
      </c>
      <c r="N9" s="2">
        <v>134</v>
      </c>
      <c r="O9" s="2">
        <v>173</v>
      </c>
      <c r="P9" s="2">
        <f t="shared" si="1"/>
        <v>536</v>
      </c>
      <c r="Q9" s="2">
        <v>0</v>
      </c>
      <c r="R9" s="2">
        <v>0</v>
      </c>
      <c r="S9" s="2">
        <v>0</v>
      </c>
      <c r="T9" s="2">
        <f t="shared" si="2"/>
        <v>84</v>
      </c>
      <c r="U9" s="2">
        <v>0</v>
      </c>
      <c r="V9" s="2">
        <v>0</v>
      </c>
      <c r="W9" s="2">
        <v>0</v>
      </c>
      <c r="X9" s="2">
        <f t="shared" si="3"/>
        <v>84</v>
      </c>
      <c r="Y9" s="2">
        <v>137</v>
      </c>
      <c r="Z9" s="2">
        <v>157</v>
      </c>
      <c r="AA9" s="2">
        <v>171</v>
      </c>
      <c r="AB9" s="2">
        <f t="shared" si="4"/>
        <v>549</v>
      </c>
      <c r="AC9" s="8">
        <v>4</v>
      </c>
    </row>
    <row r="10" spans="1:29" ht="20.100000000000001" customHeight="1" x14ac:dyDescent="0.25">
      <c r="A10" s="1">
        <v>8</v>
      </c>
      <c r="B10" s="1" t="s">
        <v>62</v>
      </c>
      <c r="C10" s="1" t="s">
        <v>67</v>
      </c>
      <c r="D10" s="25" t="s">
        <v>22</v>
      </c>
      <c r="E10" s="25"/>
      <c r="F10" s="23">
        <v>0</v>
      </c>
      <c r="G10" s="23">
        <v>80</v>
      </c>
      <c r="H10" s="23">
        <f t="shared" si="0"/>
        <v>240</v>
      </c>
      <c r="I10" s="9"/>
      <c r="J10" s="9"/>
      <c r="K10" s="9"/>
      <c r="L10" s="2"/>
      <c r="M10" s="9"/>
      <c r="N10" s="9"/>
      <c r="O10" s="9"/>
      <c r="P10" s="2"/>
      <c r="Q10" s="9"/>
      <c r="R10" s="9"/>
      <c r="S10" s="9"/>
      <c r="T10" s="2"/>
      <c r="U10" s="9"/>
      <c r="V10" s="9"/>
      <c r="W10" s="9"/>
      <c r="X10" s="2"/>
      <c r="Y10" s="9">
        <v>107</v>
      </c>
      <c r="Z10" s="9">
        <v>81</v>
      </c>
      <c r="AA10" s="9">
        <v>120</v>
      </c>
      <c r="AB10" s="2">
        <f t="shared" si="4"/>
        <v>548</v>
      </c>
      <c r="AC10" s="8">
        <v>3</v>
      </c>
    </row>
    <row r="11" spans="1:29" ht="20.100000000000001" customHeight="1" x14ac:dyDescent="0.25">
      <c r="A11" s="1">
        <v>9</v>
      </c>
      <c r="B11" s="1" t="s">
        <v>8</v>
      </c>
      <c r="C11" s="1" t="s">
        <v>7</v>
      </c>
      <c r="D11" s="25" t="s">
        <v>22</v>
      </c>
      <c r="E11" s="25"/>
      <c r="F11" s="23">
        <v>184</v>
      </c>
      <c r="G11" s="23">
        <v>13</v>
      </c>
      <c r="H11" s="23">
        <f t="shared" si="0"/>
        <v>39</v>
      </c>
      <c r="I11" s="9">
        <v>161</v>
      </c>
      <c r="J11" s="9">
        <v>189</v>
      </c>
      <c r="K11" s="9">
        <v>222</v>
      </c>
      <c r="L11" s="2">
        <f>H11+I11+J11+K11</f>
        <v>611</v>
      </c>
      <c r="M11" s="9">
        <v>0</v>
      </c>
      <c r="N11" s="9">
        <v>0</v>
      </c>
      <c r="O11" s="9">
        <v>0</v>
      </c>
      <c r="P11" s="2">
        <f t="shared" ref="P11:P18" si="5">H11+M11+N11+O11</f>
        <v>39</v>
      </c>
      <c r="Q11" s="9">
        <v>182</v>
      </c>
      <c r="R11" s="9">
        <v>299</v>
      </c>
      <c r="S11" s="9">
        <v>162</v>
      </c>
      <c r="T11" s="2">
        <f t="shared" ref="T11:T18" si="6">Q11+R11+S11+H11</f>
        <v>682</v>
      </c>
      <c r="U11" s="9">
        <v>175</v>
      </c>
      <c r="V11" s="9">
        <v>147</v>
      </c>
      <c r="W11" s="9">
        <v>199</v>
      </c>
      <c r="X11" s="2">
        <f t="shared" ref="X11:X18" si="7">H11+U11+V11+W11</f>
        <v>560</v>
      </c>
      <c r="Y11" s="9">
        <v>188</v>
      </c>
      <c r="Z11" s="9">
        <v>174</v>
      </c>
      <c r="AA11" s="9">
        <v>139</v>
      </c>
      <c r="AB11" s="2">
        <f t="shared" si="4"/>
        <v>540</v>
      </c>
      <c r="AC11" s="8">
        <v>2</v>
      </c>
    </row>
    <row r="12" spans="1:29" ht="20.100000000000001" customHeight="1" x14ac:dyDescent="0.25">
      <c r="A12" s="1">
        <v>10</v>
      </c>
      <c r="B12" s="1" t="s">
        <v>28</v>
      </c>
      <c r="C12" s="1" t="s">
        <v>29</v>
      </c>
      <c r="D12" s="25" t="s">
        <v>22</v>
      </c>
      <c r="E12" s="25"/>
      <c r="F12" s="23">
        <v>176</v>
      </c>
      <c r="G12" s="23">
        <v>19</v>
      </c>
      <c r="H12" s="23">
        <f t="shared" si="0"/>
        <v>57</v>
      </c>
      <c r="I12" s="9">
        <v>179</v>
      </c>
      <c r="J12" s="9">
        <v>158</v>
      </c>
      <c r="K12" s="9">
        <v>180</v>
      </c>
      <c r="L12" s="2">
        <f>H12+I12+J12+K12</f>
        <v>574</v>
      </c>
      <c r="M12" s="9">
        <v>153</v>
      </c>
      <c r="N12" s="9">
        <v>149</v>
      </c>
      <c r="O12" s="9">
        <v>167</v>
      </c>
      <c r="P12" s="2">
        <f t="shared" si="5"/>
        <v>526</v>
      </c>
      <c r="Q12" s="9">
        <v>0</v>
      </c>
      <c r="R12" s="9">
        <v>0</v>
      </c>
      <c r="S12" s="9">
        <v>0</v>
      </c>
      <c r="T12" s="2">
        <f t="shared" si="6"/>
        <v>57</v>
      </c>
      <c r="U12" s="9">
        <v>162</v>
      </c>
      <c r="V12" s="9">
        <v>148</v>
      </c>
      <c r="W12" s="9">
        <v>173</v>
      </c>
      <c r="X12" s="2">
        <f t="shared" si="7"/>
        <v>540</v>
      </c>
      <c r="Y12" s="9">
        <v>126</v>
      </c>
      <c r="Z12" s="9">
        <v>156</v>
      </c>
      <c r="AA12" s="9">
        <v>128</v>
      </c>
      <c r="AB12" s="2">
        <f t="shared" si="4"/>
        <v>467</v>
      </c>
      <c r="AC12" s="8">
        <v>1</v>
      </c>
    </row>
    <row r="13" spans="1:29" ht="20.100000000000001" customHeight="1" x14ac:dyDescent="0.25">
      <c r="A13" s="1">
        <v>11</v>
      </c>
      <c r="B13" s="1" t="s">
        <v>1</v>
      </c>
      <c r="C13" s="1" t="s">
        <v>52</v>
      </c>
      <c r="D13" s="25" t="s">
        <v>22</v>
      </c>
      <c r="E13" s="25"/>
      <c r="F13" s="23">
        <v>136</v>
      </c>
      <c r="G13" s="23">
        <v>51</v>
      </c>
      <c r="H13" s="23">
        <f t="shared" si="0"/>
        <v>153</v>
      </c>
      <c r="I13" s="2">
        <v>0</v>
      </c>
      <c r="J13" s="2">
        <v>0</v>
      </c>
      <c r="K13" s="2">
        <v>0</v>
      </c>
      <c r="L13" s="2">
        <v>0</v>
      </c>
      <c r="M13" s="2">
        <v>135</v>
      </c>
      <c r="N13" s="2">
        <v>144</v>
      </c>
      <c r="O13" s="2">
        <v>111</v>
      </c>
      <c r="P13" s="2">
        <f t="shared" si="5"/>
        <v>543</v>
      </c>
      <c r="Q13" s="2">
        <v>181</v>
      </c>
      <c r="R13" s="2">
        <v>213</v>
      </c>
      <c r="S13" s="2">
        <v>156</v>
      </c>
      <c r="T13" s="2">
        <f t="shared" si="6"/>
        <v>703</v>
      </c>
      <c r="U13" s="2">
        <v>0</v>
      </c>
      <c r="V13" s="2">
        <v>0</v>
      </c>
      <c r="W13" s="2">
        <v>0</v>
      </c>
      <c r="X13" s="2">
        <f t="shared" si="7"/>
        <v>153</v>
      </c>
      <c r="Y13" s="2">
        <v>0</v>
      </c>
      <c r="Z13" s="2">
        <v>0</v>
      </c>
      <c r="AA13" s="2">
        <v>0</v>
      </c>
      <c r="AB13" s="2">
        <f t="shared" si="4"/>
        <v>153</v>
      </c>
    </row>
    <row r="14" spans="1:29" ht="20.100000000000001" customHeight="1" x14ac:dyDescent="0.25">
      <c r="A14" s="1">
        <v>12</v>
      </c>
      <c r="B14" s="1" t="s">
        <v>1</v>
      </c>
      <c r="C14" s="1" t="s">
        <v>2</v>
      </c>
      <c r="D14" s="25" t="s">
        <v>22</v>
      </c>
      <c r="E14" s="25"/>
      <c r="F14" s="23">
        <v>159</v>
      </c>
      <c r="G14" s="23">
        <v>33</v>
      </c>
      <c r="H14" s="23">
        <f>3*38</f>
        <v>114</v>
      </c>
      <c r="I14" s="2">
        <v>0</v>
      </c>
      <c r="J14" s="2">
        <v>0</v>
      </c>
      <c r="K14" s="2">
        <v>0</v>
      </c>
      <c r="L14" s="2">
        <v>0</v>
      </c>
      <c r="M14" s="2">
        <v>128</v>
      </c>
      <c r="N14" s="2">
        <v>172</v>
      </c>
      <c r="O14" s="2">
        <v>142</v>
      </c>
      <c r="P14" s="2">
        <f t="shared" si="5"/>
        <v>556</v>
      </c>
      <c r="Q14" s="2">
        <v>138</v>
      </c>
      <c r="R14" s="2">
        <v>146</v>
      </c>
      <c r="S14" s="2">
        <v>127</v>
      </c>
      <c r="T14" s="2">
        <f t="shared" si="6"/>
        <v>525</v>
      </c>
      <c r="U14" s="2">
        <v>0</v>
      </c>
      <c r="V14" s="2">
        <v>0</v>
      </c>
      <c r="W14" s="2">
        <v>0</v>
      </c>
      <c r="X14" s="2">
        <f t="shared" si="7"/>
        <v>114</v>
      </c>
      <c r="Y14" s="2">
        <v>0</v>
      </c>
      <c r="Z14" s="2">
        <v>0</v>
      </c>
      <c r="AA14" s="2">
        <v>0</v>
      </c>
      <c r="AB14" s="2">
        <f t="shared" si="4"/>
        <v>114</v>
      </c>
    </row>
    <row r="15" spans="1:29" ht="20.100000000000001" customHeight="1" x14ac:dyDescent="0.25">
      <c r="A15" s="1">
        <v>13</v>
      </c>
      <c r="B15" s="7" t="s">
        <v>48</v>
      </c>
      <c r="C15" s="7" t="s">
        <v>49</v>
      </c>
      <c r="D15" s="25" t="s">
        <v>22</v>
      </c>
      <c r="E15" s="2"/>
      <c r="F15" s="23">
        <v>168</v>
      </c>
      <c r="G15" s="23">
        <v>26</v>
      </c>
      <c r="H15" s="23">
        <f>3*G15</f>
        <v>78</v>
      </c>
      <c r="I15" s="2">
        <v>153</v>
      </c>
      <c r="J15" s="2">
        <v>128</v>
      </c>
      <c r="K15" s="2">
        <v>183</v>
      </c>
      <c r="L15" s="2">
        <f>H15+I15+J15+K15</f>
        <v>542</v>
      </c>
      <c r="M15" s="2">
        <v>0</v>
      </c>
      <c r="N15" s="2">
        <v>0</v>
      </c>
      <c r="O15" s="2">
        <v>0</v>
      </c>
      <c r="P15" s="2">
        <f t="shared" si="5"/>
        <v>78</v>
      </c>
      <c r="Q15" s="2">
        <v>0</v>
      </c>
      <c r="R15" s="2">
        <v>0</v>
      </c>
      <c r="S15" s="2">
        <v>0</v>
      </c>
      <c r="T15" s="2">
        <f t="shared" si="6"/>
        <v>78</v>
      </c>
      <c r="U15" s="2">
        <v>0</v>
      </c>
      <c r="V15" s="2">
        <v>0</v>
      </c>
      <c r="W15" s="2">
        <v>0</v>
      </c>
      <c r="X15" s="2">
        <f t="shared" si="7"/>
        <v>78</v>
      </c>
      <c r="Y15" s="2">
        <v>0</v>
      </c>
      <c r="Z15" s="2">
        <v>0</v>
      </c>
      <c r="AA15" s="2">
        <v>0</v>
      </c>
      <c r="AB15" s="2">
        <f t="shared" si="4"/>
        <v>78</v>
      </c>
    </row>
    <row r="16" spans="1:29" ht="20.100000000000001" customHeight="1" x14ac:dyDescent="0.25">
      <c r="A16" s="1">
        <v>14</v>
      </c>
      <c r="B16" s="1" t="s">
        <v>54</v>
      </c>
      <c r="C16" s="1" t="s">
        <v>55</v>
      </c>
      <c r="D16" s="25" t="s">
        <v>22</v>
      </c>
      <c r="E16" s="25"/>
      <c r="F16" s="23">
        <v>175</v>
      </c>
      <c r="G16" s="23">
        <v>20</v>
      </c>
      <c r="H16" s="23">
        <f>3*G16</f>
        <v>60</v>
      </c>
      <c r="I16" s="9">
        <v>0</v>
      </c>
      <c r="J16" s="9">
        <v>0</v>
      </c>
      <c r="K16" s="9">
        <v>0</v>
      </c>
      <c r="L16" s="2">
        <f>H16+I16+J16+K16</f>
        <v>60</v>
      </c>
      <c r="M16" s="9">
        <v>0</v>
      </c>
      <c r="N16" s="9">
        <v>0</v>
      </c>
      <c r="O16" s="9">
        <v>0</v>
      </c>
      <c r="P16" s="2">
        <f t="shared" si="5"/>
        <v>60</v>
      </c>
      <c r="Q16" s="9">
        <v>165</v>
      </c>
      <c r="R16" s="9">
        <v>178</v>
      </c>
      <c r="S16" s="9">
        <v>189</v>
      </c>
      <c r="T16" s="2">
        <f t="shared" si="6"/>
        <v>592</v>
      </c>
      <c r="U16" s="9">
        <v>0</v>
      </c>
      <c r="V16" s="9">
        <v>0</v>
      </c>
      <c r="W16" s="9">
        <v>0</v>
      </c>
      <c r="X16" s="2">
        <f t="shared" si="7"/>
        <v>60</v>
      </c>
      <c r="Y16" s="9">
        <v>0</v>
      </c>
      <c r="Z16" s="9">
        <v>0</v>
      </c>
      <c r="AA16" s="9">
        <v>0</v>
      </c>
      <c r="AB16" s="2">
        <f t="shared" si="4"/>
        <v>60</v>
      </c>
    </row>
    <row r="17" spans="1:29" ht="20.100000000000001" customHeight="1" x14ac:dyDescent="0.25">
      <c r="A17" s="1">
        <v>15</v>
      </c>
      <c r="B17" s="1" t="s">
        <v>60</v>
      </c>
      <c r="C17" s="1" t="s">
        <v>61</v>
      </c>
      <c r="D17" s="25" t="s">
        <v>22</v>
      </c>
      <c r="E17" s="25"/>
      <c r="F17" s="23">
        <v>193</v>
      </c>
      <c r="G17" s="23">
        <v>6</v>
      </c>
      <c r="H17" s="23">
        <f>3*G17</f>
        <v>18</v>
      </c>
      <c r="I17" s="9">
        <v>0</v>
      </c>
      <c r="J17" s="9">
        <v>0</v>
      </c>
      <c r="K17" s="9">
        <v>0</v>
      </c>
      <c r="L17" s="2">
        <f>H17+I17+J17+K17</f>
        <v>18</v>
      </c>
      <c r="M17" s="9">
        <v>0</v>
      </c>
      <c r="N17" s="9">
        <v>0</v>
      </c>
      <c r="O17" s="9">
        <v>0</v>
      </c>
      <c r="P17" s="2">
        <f t="shared" si="5"/>
        <v>18</v>
      </c>
      <c r="Q17" s="9">
        <v>0</v>
      </c>
      <c r="R17" s="9">
        <v>0</v>
      </c>
      <c r="S17" s="9">
        <v>0</v>
      </c>
      <c r="T17" s="2">
        <f t="shared" si="6"/>
        <v>18</v>
      </c>
      <c r="U17" s="9">
        <v>0</v>
      </c>
      <c r="V17" s="9">
        <v>0</v>
      </c>
      <c r="W17" s="9">
        <v>0</v>
      </c>
      <c r="X17" s="2">
        <f t="shared" si="7"/>
        <v>18</v>
      </c>
      <c r="Y17" s="9">
        <v>0</v>
      </c>
      <c r="Z17" s="9">
        <v>0</v>
      </c>
      <c r="AA17" s="9">
        <v>0</v>
      </c>
      <c r="AB17" s="2">
        <f t="shared" si="4"/>
        <v>18</v>
      </c>
    </row>
    <row r="18" spans="1:29" ht="20.100000000000001" customHeight="1" x14ac:dyDescent="0.25">
      <c r="A18" s="1"/>
      <c r="B18" s="1" t="s">
        <v>24</v>
      </c>
      <c r="C18" s="1" t="s">
        <v>25</v>
      </c>
      <c r="D18" s="25" t="s">
        <v>22</v>
      </c>
      <c r="E18" s="25"/>
      <c r="F18" s="23">
        <v>194</v>
      </c>
      <c r="G18" s="23">
        <v>5</v>
      </c>
      <c r="H18" s="23">
        <f>3*G18</f>
        <v>15</v>
      </c>
      <c r="I18" s="9">
        <v>186</v>
      </c>
      <c r="J18" s="9">
        <v>193</v>
      </c>
      <c r="K18" s="9">
        <v>229</v>
      </c>
      <c r="L18" s="2">
        <f>H18+I18+J18+K18</f>
        <v>623</v>
      </c>
      <c r="M18" s="9">
        <v>0</v>
      </c>
      <c r="N18" s="9">
        <v>0</v>
      </c>
      <c r="O18" s="9">
        <v>0</v>
      </c>
      <c r="P18" s="2">
        <f t="shared" si="5"/>
        <v>15</v>
      </c>
      <c r="Q18" s="9">
        <v>0</v>
      </c>
      <c r="R18" s="9">
        <v>0</v>
      </c>
      <c r="S18" s="9">
        <v>0</v>
      </c>
      <c r="T18" s="2">
        <f t="shared" si="6"/>
        <v>15</v>
      </c>
      <c r="U18" s="9">
        <v>0</v>
      </c>
      <c r="V18" s="9">
        <v>0</v>
      </c>
      <c r="W18" s="9">
        <v>0</v>
      </c>
      <c r="X18" s="2">
        <f t="shared" si="7"/>
        <v>15</v>
      </c>
      <c r="Y18" s="9">
        <v>0</v>
      </c>
      <c r="Z18" s="9">
        <v>0</v>
      </c>
      <c r="AA18" s="9">
        <v>0</v>
      </c>
      <c r="AB18" s="2">
        <f t="shared" si="4"/>
        <v>15</v>
      </c>
    </row>
    <row r="19" spans="1:29" ht="20.100000000000001" customHeight="1" x14ac:dyDescent="0.25">
      <c r="A19" s="1"/>
      <c r="B19" s="1"/>
      <c r="C19" s="1"/>
      <c r="D19" s="25"/>
      <c r="E19" s="25"/>
      <c r="F19" s="23"/>
      <c r="G19" s="23"/>
      <c r="H19" s="23"/>
      <c r="I19" s="46" t="s">
        <v>38</v>
      </c>
      <c r="J19" s="46"/>
      <c r="K19" s="46"/>
      <c r="L19" s="46"/>
      <c r="M19" s="46" t="s">
        <v>51</v>
      </c>
      <c r="N19" s="46"/>
      <c r="O19" s="46"/>
      <c r="P19" s="46"/>
      <c r="Q19" s="46" t="s">
        <v>53</v>
      </c>
      <c r="R19" s="46"/>
      <c r="S19" s="46"/>
      <c r="T19" s="46"/>
      <c r="U19" s="46" t="s">
        <v>58</v>
      </c>
      <c r="V19" s="46"/>
      <c r="W19" s="46"/>
      <c r="X19" s="46"/>
      <c r="Y19" s="46" t="s">
        <v>66</v>
      </c>
      <c r="Z19" s="46"/>
      <c r="AA19" s="46"/>
      <c r="AB19" s="46"/>
    </row>
    <row r="20" spans="1:29" ht="20.100000000000001" customHeight="1" x14ac:dyDescent="0.25">
      <c r="A20" s="4" t="s">
        <v>63</v>
      </c>
      <c r="B20" s="4" t="s">
        <v>0</v>
      </c>
      <c r="C20" s="4" t="s">
        <v>3</v>
      </c>
      <c r="D20" s="4" t="s">
        <v>22</v>
      </c>
      <c r="E20" s="25" t="s">
        <v>23</v>
      </c>
      <c r="F20" s="22" t="s">
        <v>64</v>
      </c>
      <c r="G20" s="22" t="s">
        <v>30</v>
      </c>
      <c r="H20" s="22" t="s">
        <v>31</v>
      </c>
      <c r="I20" s="6" t="s">
        <v>34</v>
      </c>
      <c r="J20" s="25" t="s">
        <v>35</v>
      </c>
      <c r="K20" s="25" t="s">
        <v>36</v>
      </c>
      <c r="L20" s="25" t="s">
        <v>37</v>
      </c>
      <c r="M20" s="6" t="s">
        <v>34</v>
      </c>
      <c r="N20" s="25" t="s">
        <v>35</v>
      </c>
      <c r="O20" s="25" t="s">
        <v>36</v>
      </c>
      <c r="P20" s="25" t="s">
        <v>37</v>
      </c>
      <c r="Q20" s="6" t="s">
        <v>34</v>
      </c>
      <c r="R20" s="25" t="s">
        <v>35</v>
      </c>
      <c r="S20" s="25" t="s">
        <v>36</v>
      </c>
      <c r="T20" s="25" t="s">
        <v>37</v>
      </c>
      <c r="U20" s="6" t="s">
        <v>34</v>
      </c>
      <c r="V20" s="25" t="s">
        <v>35</v>
      </c>
      <c r="W20" s="25" t="s">
        <v>36</v>
      </c>
      <c r="X20" s="25" t="s">
        <v>37</v>
      </c>
      <c r="Y20" s="6" t="s">
        <v>34</v>
      </c>
      <c r="Z20" s="25" t="s">
        <v>35</v>
      </c>
      <c r="AA20" s="25" t="s">
        <v>36</v>
      </c>
      <c r="AB20" s="25" t="s">
        <v>37</v>
      </c>
    </row>
    <row r="21" spans="1:29" ht="20.100000000000001" customHeight="1" x14ac:dyDescent="0.25">
      <c r="A21" s="7">
        <v>1</v>
      </c>
      <c r="B21" s="1" t="s">
        <v>62</v>
      </c>
      <c r="C21" s="1" t="s">
        <v>47</v>
      </c>
      <c r="D21" s="4"/>
      <c r="E21" s="25" t="s">
        <v>23</v>
      </c>
      <c r="F21" s="23">
        <v>0</v>
      </c>
      <c r="G21" s="23">
        <v>80</v>
      </c>
      <c r="H21" s="23">
        <f>3*G21</f>
        <v>240</v>
      </c>
      <c r="I21" s="2">
        <v>135</v>
      </c>
      <c r="J21" s="2">
        <v>131</v>
      </c>
      <c r="K21" s="2">
        <v>110</v>
      </c>
      <c r="L21" s="2">
        <f>H21+I21+J21+K21</f>
        <v>616</v>
      </c>
      <c r="M21" s="2">
        <v>121</v>
      </c>
      <c r="N21" s="2">
        <v>116</v>
      </c>
      <c r="O21" s="2">
        <v>105</v>
      </c>
      <c r="P21" s="2">
        <f>H21+M21+N21+O21</f>
        <v>582</v>
      </c>
      <c r="Q21" s="2">
        <v>0</v>
      </c>
      <c r="R21" s="2">
        <v>0</v>
      </c>
      <c r="S21" s="2">
        <v>0</v>
      </c>
      <c r="T21" s="2">
        <f t="shared" ref="T21:T31" si="8">Q21+R21+S21+H21</f>
        <v>240</v>
      </c>
      <c r="U21" s="2">
        <v>139</v>
      </c>
      <c r="V21" s="2">
        <v>114</v>
      </c>
      <c r="W21" s="2">
        <v>112</v>
      </c>
      <c r="X21" s="2">
        <f t="shared" ref="X21:X31" si="9">H21+U21+V21+W21</f>
        <v>605</v>
      </c>
      <c r="Y21" s="2">
        <v>146</v>
      </c>
      <c r="Z21" s="2">
        <v>119</v>
      </c>
      <c r="AA21" s="2">
        <v>102</v>
      </c>
      <c r="AB21" s="2">
        <f t="shared" ref="AB21:AB31" si="10">Y21+Z21+AA21+H21</f>
        <v>607</v>
      </c>
      <c r="AC21" s="8">
        <v>10</v>
      </c>
    </row>
    <row r="22" spans="1:29" ht="20.100000000000001" customHeight="1" x14ac:dyDescent="0.25">
      <c r="A22" s="7">
        <v>2</v>
      </c>
      <c r="B22" s="1" t="s">
        <v>15</v>
      </c>
      <c r="C22" s="1" t="s">
        <v>16</v>
      </c>
      <c r="D22" s="25"/>
      <c r="E22" s="25" t="s">
        <v>23</v>
      </c>
      <c r="F22" s="23">
        <v>140</v>
      </c>
      <c r="G22" s="23">
        <v>48</v>
      </c>
      <c r="H22" s="23">
        <f>3*G22</f>
        <v>144</v>
      </c>
      <c r="I22" s="9">
        <v>147</v>
      </c>
      <c r="J22" s="9">
        <v>121</v>
      </c>
      <c r="K22" s="9">
        <v>157</v>
      </c>
      <c r="L22" s="2">
        <f>H22+I22+J22+K22</f>
        <v>569</v>
      </c>
      <c r="M22" s="9">
        <v>113</v>
      </c>
      <c r="N22" s="9">
        <v>131</v>
      </c>
      <c r="O22" s="9">
        <v>135</v>
      </c>
      <c r="P22" s="2">
        <f>H22+M22+N22+O22</f>
        <v>523</v>
      </c>
      <c r="Q22" s="9">
        <v>96</v>
      </c>
      <c r="R22" s="9">
        <v>138</v>
      </c>
      <c r="S22" s="9">
        <v>154</v>
      </c>
      <c r="T22" s="2">
        <f t="shared" si="8"/>
        <v>532</v>
      </c>
      <c r="U22" s="9">
        <v>164</v>
      </c>
      <c r="V22" s="9">
        <v>177</v>
      </c>
      <c r="W22" s="9">
        <v>146</v>
      </c>
      <c r="X22" s="2">
        <f t="shared" si="9"/>
        <v>631</v>
      </c>
      <c r="Y22" s="9">
        <v>148</v>
      </c>
      <c r="Z22" s="9">
        <v>162</v>
      </c>
      <c r="AA22" s="9">
        <v>144</v>
      </c>
      <c r="AB22" s="2">
        <f t="shared" si="10"/>
        <v>598</v>
      </c>
      <c r="AC22" s="8">
        <v>9</v>
      </c>
    </row>
    <row r="23" spans="1:29" ht="20.100000000000001" customHeight="1" x14ac:dyDescent="0.25">
      <c r="A23" s="1">
        <v>3</v>
      </c>
      <c r="B23" s="1" t="s">
        <v>11</v>
      </c>
      <c r="C23" s="1" t="s">
        <v>13</v>
      </c>
      <c r="D23" s="25"/>
      <c r="E23" s="25" t="s">
        <v>23</v>
      </c>
      <c r="F23" s="23">
        <v>0</v>
      </c>
      <c r="G23" s="23">
        <v>80</v>
      </c>
      <c r="H23" s="23">
        <f>3*G23</f>
        <v>240</v>
      </c>
      <c r="I23" s="9">
        <v>73</v>
      </c>
      <c r="J23" s="9">
        <v>86</v>
      </c>
      <c r="K23" s="9">
        <v>73</v>
      </c>
      <c r="L23" s="2">
        <f>H23+I23+J23+K23</f>
        <v>472</v>
      </c>
      <c r="M23" s="2">
        <v>85</v>
      </c>
      <c r="N23" s="2">
        <v>108</v>
      </c>
      <c r="O23" s="2">
        <v>91</v>
      </c>
      <c r="P23" s="2">
        <f>H23+M23+N23+O23</f>
        <v>524</v>
      </c>
      <c r="Q23" s="2">
        <v>79</v>
      </c>
      <c r="R23" s="2">
        <v>88</v>
      </c>
      <c r="S23" s="2">
        <v>94</v>
      </c>
      <c r="T23" s="2">
        <f t="shared" si="8"/>
        <v>501</v>
      </c>
      <c r="U23" s="2">
        <v>0</v>
      </c>
      <c r="V23" s="2">
        <v>0</v>
      </c>
      <c r="W23" s="2">
        <v>0</v>
      </c>
      <c r="X23" s="2">
        <f t="shared" si="9"/>
        <v>240</v>
      </c>
      <c r="Y23" s="2">
        <v>78</v>
      </c>
      <c r="Z23" s="2">
        <v>97</v>
      </c>
      <c r="AA23" s="2">
        <v>112</v>
      </c>
      <c r="AB23" s="2">
        <f t="shared" si="10"/>
        <v>527</v>
      </c>
      <c r="AC23" s="8">
        <v>8</v>
      </c>
    </row>
    <row r="24" spans="1:29" ht="20.100000000000001" customHeight="1" x14ac:dyDescent="0.25">
      <c r="A24" s="1">
        <v>4</v>
      </c>
      <c r="B24" s="1" t="s">
        <v>6</v>
      </c>
      <c r="C24" s="1" t="s">
        <v>5</v>
      </c>
      <c r="D24" s="25"/>
      <c r="E24" s="25" t="s">
        <v>23</v>
      </c>
      <c r="F24" s="23">
        <v>158</v>
      </c>
      <c r="G24" s="23">
        <v>34</v>
      </c>
      <c r="H24" s="23">
        <f>3*G24</f>
        <v>102</v>
      </c>
      <c r="I24" s="9">
        <v>141</v>
      </c>
      <c r="J24" s="9">
        <v>183</v>
      </c>
      <c r="K24" s="9">
        <v>125</v>
      </c>
      <c r="L24" s="2">
        <f>H24+I24+J24+K24</f>
        <v>551</v>
      </c>
      <c r="M24" s="9">
        <v>199</v>
      </c>
      <c r="N24" s="9">
        <v>113</v>
      </c>
      <c r="O24" s="9">
        <v>159</v>
      </c>
      <c r="P24" s="2">
        <f>H24+M24+N24+O24</f>
        <v>573</v>
      </c>
      <c r="Q24" s="9">
        <v>151</v>
      </c>
      <c r="R24" s="9">
        <v>150</v>
      </c>
      <c r="S24" s="9">
        <v>157</v>
      </c>
      <c r="T24" s="2">
        <f t="shared" si="8"/>
        <v>560</v>
      </c>
      <c r="U24" s="9">
        <v>156</v>
      </c>
      <c r="V24" s="9">
        <v>143</v>
      </c>
      <c r="W24" s="9">
        <v>158</v>
      </c>
      <c r="X24" s="2">
        <f t="shared" si="9"/>
        <v>559</v>
      </c>
      <c r="Y24" s="9">
        <v>115</v>
      </c>
      <c r="Z24" s="9">
        <v>132</v>
      </c>
      <c r="AA24" s="9">
        <v>120</v>
      </c>
      <c r="AB24" s="2">
        <f t="shared" si="10"/>
        <v>469</v>
      </c>
      <c r="AC24" s="8">
        <v>7</v>
      </c>
    </row>
    <row r="25" spans="1:29" ht="20.100000000000001" customHeight="1" x14ac:dyDescent="0.25">
      <c r="A25" s="1">
        <v>5</v>
      </c>
      <c r="B25" s="1" t="s">
        <v>1</v>
      </c>
      <c r="C25" s="10" t="s">
        <v>32</v>
      </c>
      <c r="D25" s="25"/>
      <c r="E25" s="25" t="s">
        <v>23</v>
      </c>
      <c r="F25" s="23">
        <v>0</v>
      </c>
      <c r="G25" s="23">
        <v>80</v>
      </c>
      <c r="H25" s="23">
        <f>3*80</f>
        <v>240</v>
      </c>
      <c r="I25" s="2">
        <v>91</v>
      </c>
      <c r="J25" s="2">
        <v>112</v>
      </c>
      <c r="K25" s="2">
        <v>91</v>
      </c>
      <c r="L25" s="2">
        <f>SUM(H25:K25)</f>
        <v>534</v>
      </c>
      <c r="M25" s="2">
        <v>0</v>
      </c>
      <c r="N25" s="2">
        <v>0</v>
      </c>
      <c r="O25" s="2">
        <v>0</v>
      </c>
      <c r="P25" s="2">
        <f>O25+N25+M25+H25</f>
        <v>240</v>
      </c>
      <c r="Q25" s="2">
        <v>148</v>
      </c>
      <c r="R25" s="2">
        <v>101</v>
      </c>
      <c r="S25" s="2">
        <v>94</v>
      </c>
      <c r="T25" s="2">
        <f t="shared" si="8"/>
        <v>583</v>
      </c>
      <c r="U25" s="2">
        <v>0</v>
      </c>
      <c r="V25" s="2">
        <v>0</v>
      </c>
      <c r="W25" s="2">
        <v>0</v>
      </c>
      <c r="X25" s="2">
        <f t="shared" si="9"/>
        <v>240</v>
      </c>
      <c r="Y25" s="2">
        <v>0</v>
      </c>
      <c r="Z25" s="2">
        <v>0</v>
      </c>
      <c r="AA25" s="2">
        <v>0</v>
      </c>
      <c r="AB25" s="2">
        <f t="shared" si="10"/>
        <v>240</v>
      </c>
      <c r="AC25" s="8"/>
    </row>
    <row r="26" spans="1:29" ht="20.100000000000001" customHeight="1" x14ac:dyDescent="0.25">
      <c r="A26" s="1">
        <v>6</v>
      </c>
      <c r="B26" s="7" t="s">
        <v>56</v>
      </c>
      <c r="C26" s="7" t="s">
        <v>57</v>
      </c>
      <c r="D26" s="1"/>
      <c r="E26" s="15" t="s">
        <v>23</v>
      </c>
      <c r="F26" s="23">
        <v>0</v>
      </c>
      <c r="G26" s="23">
        <v>81</v>
      </c>
      <c r="H26" s="23">
        <f>3*80</f>
        <v>240</v>
      </c>
      <c r="I26" s="2">
        <v>0</v>
      </c>
      <c r="J26" s="2">
        <v>0</v>
      </c>
      <c r="K26" s="2">
        <v>0</v>
      </c>
      <c r="L26" s="2">
        <f>SUM(H26:K26)</f>
        <v>240</v>
      </c>
      <c r="M26" s="2">
        <v>0</v>
      </c>
      <c r="N26" s="2">
        <v>0</v>
      </c>
      <c r="O26" s="2">
        <v>0</v>
      </c>
      <c r="P26" s="2">
        <f>O26+N26+M26+H26</f>
        <v>240</v>
      </c>
      <c r="Q26" s="2">
        <v>107</v>
      </c>
      <c r="R26" s="2">
        <v>110</v>
      </c>
      <c r="S26" s="2">
        <v>76</v>
      </c>
      <c r="T26" s="2">
        <f t="shared" si="8"/>
        <v>533</v>
      </c>
      <c r="U26" s="2">
        <v>0</v>
      </c>
      <c r="V26" s="2">
        <v>0</v>
      </c>
      <c r="W26" s="2">
        <v>0</v>
      </c>
      <c r="X26" s="2">
        <f t="shared" si="9"/>
        <v>240</v>
      </c>
      <c r="Y26" s="2">
        <v>0</v>
      </c>
      <c r="Z26" s="2">
        <v>0</v>
      </c>
      <c r="AA26" s="2">
        <v>0</v>
      </c>
      <c r="AB26" s="2">
        <f t="shared" si="10"/>
        <v>240</v>
      </c>
      <c r="AC26" s="8"/>
    </row>
    <row r="27" spans="1:29" ht="20.100000000000001" customHeight="1" x14ac:dyDescent="0.25">
      <c r="A27" s="1">
        <v>7</v>
      </c>
      <c r="B27" s="1" t="s">
        <v>41</v>
      </c>
      <c r="C27" s="1" t="s">
        <v>42</v>
      </c>
      <c r="D27" s="4"/>
      <c r="E27" s="25" t="s">
        <v>23</v>
      </c>
      <c r="F27" s="23">
        <v>0</v>
      </c>
      <c r="G27" s="23">
        <v>80</v>
      </c>
      <c r="H27" s="23">
        <f>3*G27</f>
        <v>240</v>
      </c>
      <c r="I27" s="2">
        <v>54</v>
      </c>
      <c r="J27" s="2">
        <v>96</v>
      </c>
      <c r="K27" s="2">
        <v>99</v>
      </c>
      <c r="L27" s="2">
        <f>H27+I27+J27+K27</f>
        <v>489</v>
      </c>
      <c r="M27" s="2">
        <v>0</v>
      </c>
      <c r="N27" s="2">
        <v>0</v>
      </c>
      <c r="O27" s="2">
        <v>0</v>
      </c>
      <c r="P27" s="2">
        <f>H27+M27+N27+O27</f>
        <v>240</v>
      </c>
      <c r="Q27" s="2">
        <v>0</v>
      </c>
      <c r="R27" s="2">
        <v>0</v>
      </c>
      <c r="S27" s="2">
        <v>0</v>
      </c>
      <c r="T27" s="2">
        <f t="shared" si="8"/>
        <v>240</v>
      </c>
      <c r="U27" s="2">
        <v>0</v>
      </c>
      <c r="V27" s="2">
        <v>0</v>
      </c>
      <c r="W27" s="2">
        <v>0</v>
      </c>
      <c r="X27" s="2">
        <f t="shared" si="9"/>
        <v>240</v>
      </c>
      <c r="Y27" s="2">
        <v>0</v>
      </c>
      <c r="Z27" s="2">
        <v>0</v>
      </c>
      <c r="AA27" s="2">
        <v>0</v>
      </c>
      <c r="AB27" s="2">
        <f t="shared" si="10"/>
        <v>240</v>
      </c>
      <c r="AC27" s="8"/>
    </row>
    <row r="28" spans="1:29" ht="20.100000000000001" customHeight="1" x14ac:dyDescent="0.25">
      <c r="A28" s="1">
        <v>8</v>
      </c>
      <c r="B28" s="1"/>
      <c r="C28" s="1" t="s">
        <v>50</v>
      </c>
      <c r="D28" s="4"/>
      <c r="E28" s="25" t="s">
        <v>23</v>
      </c>
      <c r="F28" s="23">
        <v>0</v>
      </c>
      <c r="G28" s="23">
        <v>80</v>
      </c>
      <c r="H28" s="23">
        <f>3*G28</f>
        <v>240</v>
      </c>
      <c r="I28" s="2">
        <v>115</v>
      </c>
      <c r="J28" s="2">
        <v>139</v>
      </c>
      <c r="K28" s="2">
        <v>144</v>
      </c>
      <c r="L28" s="2">
        <f>H28+I28+J28+K28</f>
        <v>638</v>
      </c>
      <c r="M28" s="2">
        <v>0</v>
      </c>
      <c r="N28" s="2">
        <v>0</v>
      </c>
      <c r="O28" s="2">
        <v>0</v>
      </c>
      <c r="P28" s="2">
        <v>115</v>
      </c>
      <c r="Q28" s="2">
        <v>0</v>
      </c>
      <c r="R28" s="2">
        <v>0</v>
      </c>
      <c r="S28" s="2">
        <v>0</v>
      </c>
      <c r="T28" s="2">
        <f t="shared" si="8"/>
        <v>240</v>
      </c>
      <c r="U28" s="2">
        <v>0</v>
      </c>
      <c r="V28" s="2">
        <v>0</v>
      </c>
      <c r="W28" s="2">
        <v>0</v>
      </c>
      <c r="X28" s="2">
        <f t="shared" si="9"/>
        <v>240</v>
      </c>
      <c r="Y28" s="2">
        <v>0</v>
      </c>
      <c r="Z28" s="2">
        <v>0</v>
      </c>
      <c r="AA28" s="2">
        <v>0</v>
      </c>
      <c r="AB28" s="2">
        <f t="shared" si="10"/>
        <v>240</v>
      </c>
    </row>
    <row r="29" spans="1:29" ht="20.100000000000001" customHeight="1" x14ac:dyDescent="0.25">
      <c r="A29" s="1">
        <v>9</v>
      </c>
      <c r="B29" s="1" t="s">
        <v>45</v>
      </c>
      <c r="C29" s="1" t="s">
        <v>46</v>
      </c>
      <c r="D29" s="4"/>
      <c r="E29" s="25" t="s">
        <v>23</v>
      </c>
      <c r="F29" s="23">
        <v>120</v>
      </c>
      <c r="G29" s="23">
        <v>64</v>
      </c>
      <c r="H29" s="23">
        <f>3*G29</f>
        <v>192</v>
      </c>
      <c r="I29" s="2">
        <v>147</v>
      </c>
      <c r="J29" s="2">
        <v>134</v>
      </c>
      <c r="K29" s="2">
        <v>115</v>
      </c>
      <c r="L29" s="2">
        <f>H29+I29+J29+K29</f>
        <v>588</v>
      </c>
      <c r="M29" s="2">
        <v>0</v>
      </c>
      <c r="N29" s="2">
        <v>0</v>
      </c>
      <c r="O29" s="2">
        <v>0</v>
      </c>
      <c r="P29" s="2">
        <f>H29+M29+N29+O29</f>
        <v>192</v>
      </c>
      <c r="Q29" s="2">
        <v>0</v>
      </c>
      <c r="R29" s="2">
        <v>0</v>
      </c>
      <c r="S29" s="2">
        <v>0</v>
      </c>
      <c r="T29" s="2">
        <f t="shared" si="8"/>
        <v>192</v>
      </c>
      <c r="U29" s="2">
        <v>0</v>
      </c>
      <c r="V29" s="2">
        <v>0</v>
      </c>
      <c r="W29" s="2">
        <v>0</v>
      </c>
      <c r="X29" s="2">
        <f t="shared" si="9"/>
        <v>192</v>
      </c>
      <c r="Y29" s="2">
        <v>0</v>
      </c>
      <c r="Z29" s="2">
        <v>0</v>
      </c>
      <c r="AA29" s="2">
        <v>0</v>
      </c>
      <c r="AB29" s="2">
        <f t="shared" si="10"/>
        <v>192</v>
      </c>
    </row>
    <row r="30" spans="1:29" ht="20.100000000000001" customHeight="1" x14ac:dyDescent="0.25">
      <c r="A30" s="1">
        <v>10</v>
      </c>
      <c r="B30" s="1" t="s">
        <v>18</v>
      </c>
      <c r="C30" s="1" t="s">
        <v>17</v>
      </c>
      <c r="D30" s="25"/>
      <c r="E30" s="25" t="s">
        <v>23</v>
      </c>
      <c r="F30" s="23">
        <v>127</v>
      </c>
      <c r="G30" s="23">
        <v>58</v>
      </c>
      <c r="H30" s="23">
        <f>3*G30</f>
        <v>174</v>
      </c>
      <c r="I30" s="2">
        <v>0</v>
      </c>
      <c r="J30" s="2">
        <v>0</v>
      </c>
      <c r="K30" s="2">
        <v>0</v>
      </c>
      <c r="L30" s="2">
        <f>H30+I30+J30+K30</f>
        <v>174</v>
      </c>
      <c r="M30" s="9">
        <v>128</v>
      </c>
      <c r="N30" s="9">
        <v>148</v>
      </c>
      <c r="O30" s="9">
        <v>172</v>
      </c>
      <c r="P30" s="2">
        <f>H30+M30+N30+O30</f>
        <v>622</v>
      </c>
      <c r="Q30" s="9">
        <v>125</v>
      </c>
      <c r="R30" s="9">
        <v>148</v>
      </c>
      <c r="S30" s="9">
        <v>171</v>
      </c>
      <c r="T30" s="2">
        <f t="shared" si="8"/>
        <v>618</v>
      </c>
      <c r="U30" s="9">
        <v>0</v>
      </c>
      <c r="V30" s="9">
        <v>0</v>
      </c>
      <c r="W30" s="9">
        <v>0</v>
      </c>
      <c r="X30" s="2">
        <f t="shared" si="9"/>
        <v>174</v>
      </c>
      <c r="Y30" s="9">
        <v>0</v>
      </c>
      <c r="Z30" s="9">
        <v>0</v>
      </c>
      <c r="AA30" s="9">
        <v>0</v>
      </c>
      <c r="AB30" s="2">
        <f t="shared" si="10"/>
        <v>174</v>
      </c>
    </row>
    <row r="31" spans="1:29" ht="20.100000000000001" customHeight="1" x14ac:dyDescent="0.25">
      <c r="A31" s="1">
        <v>11</v>
      </c>
      <c r="B31" s="1" t="s">
        <v>43</v>
      </c>
      <c r="C31" s="1" t="s">
        <v>44</v>
      </c>
      <c r="D31" s="4"/>
      <c r="E31" s="25" t="s">
        <v>23</v>
      </c>
      <c r="F31" s="23">
        <v>129</v>
      </c>
      <c r="G31" s="23">
        <v>57</v>
      </c>
      <c r="H31" s="23">
        <f>3*G31</f>
        <v>171</v>
      </c>
      <c r="I31" s="9">
        <v>113</v>
      </c>
      <c r="J31" s="9">
        <v>152</v>
      </c>
      <c r="K31" s="9">
        <v>137</v>
      </c>
      <c r="L31" s="2">
        <f>H31+I31+J31+K31</f>
        <v>573</v>
      </c>
      <c r="M31" s="9">
        <v>0</v>
      </c>
      <c r="N31" s="9">
        <v>0</v>
      </c>
      <c r="O31" s="9">
        <v>0</v>
      </c>
      <c r="P31" s="2">
        <f>H31+M31+N31+O31</f>
        <v>171</v>
      </c>
      <c r="Q31" s="9">
        <v>0</v>
      </c>
      <c r="R31" s="9">
        <v>0</v>
      </c>
      <c r="S31" s="9">
        <v>0</v>
      </c>
      <c r="T31" s="2">
        <f t="shared" si="8"/>
        <v>171</v>
      </c>
      <c r="U31" s="9">
        <v>0</v>
      </c>
      <c r="V31" s="9">
        <v>0</v>
      </c>
      <c r="W31" s="9">
        <v>0</v>
      </c>
      <c r="X31" s="2">
        <f t="shared" si="9"/>
        <v>171</v>
      </c>
      <c r="Y31" s="9">
        <v>0</v>
      </c>
      <c r="Z31" s="9">
        <v>0</v>
      </c>
      <c r="AA31" s="9">
        <v>0</v>
      </c>
      <c r="AB31" s="2">
        <f t="shared" si="10"/>
        <v>171</v>
      </c>
    </row>
  </sheetData>
  <sortState xmlns:xlrd2="http://schemas.microsoft.com/office/spreadsheetml/2017/richdata2" ref="B3:AB18">
    <sortCondition descending="1" ref="AB3:AB18"/>
  </sortState>
  <mergeCells count="12">
    <mergeCell ref="Y1:AB1"/>
    <mergeCell ref="I19:L19"/>
    <mergeCell ref="M19:P19"/>
    <mergeCell ref="Q19:T19"/>
    <mergeCell ref="U19:X19"/>
    <mergeCell ref="Y19:AB19"/>
    <mergeCell ref="U1:X1"/>
    <mergeCell ref="D1:E1"/>
    <mergeCell ref="F1:H1"/>
    <mergeCell ref="I1:L1"/>
    <mergeCell ref="M1:P1"/>
    <mergeCell ref="Q1:T1"/>
  </mergeCells>
  <pageMargins left="0.7" right="0.7" top="0.75" bottom="0.75" header="0.3" footer="0.3"/>
  <pageSetup paperSize="9" scale="87" orientation="portrait" horizontalDpi="4294967293" verticalDpi="0" r:id="rId1"/>
  <colBreaks count="1" manualBreakCount="1">
    <brk id="2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2E1CE-3F1A-4817-A231-AA7357F4FEC1}">
  <dimension ref="A1:AC34"/>
  <sheetViews>
    <sheetView zoomScaleNormal="100" workbookViewId="0">
      <selection activeCell="AG7" sqref="AG7"/>
    </sheetView>
  </sheetViews>
  <sheetFormatPr defaultRowHeight="15" x14ac:dyDescent="0.25"/>
  <cols>
    <col min="1" max="1" width="3" bestFit="1" customWidth="1"/>
    <col min="2" max="2" width="14.28515625" customWidth="1"/>
    <col min="3" max="3" width="10.5703125" customWidth="1"/>
    <col min="4" max="4" width="2.85546875" bestFit="1" customWidth="1"/>
    <col min="5" max="5" width="3.28515625" customWidth="1"/>
    <col min="6" max="8" width="9.140625" customWidth="1"/>
    <col min="9" max="12" width="7.7109375" hidden="1" customWidth="1"/>
    <col min="13" max="17" width="9.140625" hidden="1" customWidth="1"/>
    <col min="18" max="18" width="9.42578125" hidden="1" customWidth="1"/>
    <col min="19" max="20" width="9.140625" hidden="1" customWidth="1"/>
    <col min="21" max="23" width="0" hidden="1" customWidth="1"/>
    <col min="24" max="24" width="11.28515625" hidden="1" customWidth="1"/>
    <col min="28" max="28" width="11.28515625" customWidth="1"/>
  </cols>
  <sheetData>
    <row r="1" spans="1:29" ht="20.100000000000001" customHeight="1" x14ac:dyDescent="0.25">
      <c r="A1" s="4"/>
      <c r="B1" s="4"/>
      <c r="C1" s="4"/>
      <c r="D1" s="47" t="s">
        <v>21</v>
      </c>
      <c r="E1" s="48"/>
      <c r="F1" s="49" t="s">
        <v>4</v>
      </c>
      <c r="G1" s="50"/>
      <c r="H1" s="51"/>
      <c r="I1" s="46" t="s">
        <v>38</v>
      </c>
      <c r="J1" s="46"/>
      <c r="K1" s="46"/>
      <c r="L1" s="46"/>
      <c r="M1" s="46" t="s">
        <v>51</v>
      </c>
      <c r="N1" s="46"/>
      <c r="O1" s="46"/>
      <c r="P1" s="46"/>
      <c r="Q1" s="46" t="s">
        <v>53</v>
      </c>
      <c r="R1" s="46"/>
      <c r="S1" s="46"/>
      <c r="T1" s="46"/>
      <c r="U1" s="46" t="s">
        <v>58</v>
      </c>
      <c r="V1" s="46"/>
      <c r="W1" s="46"/>
      <c r="X1" s="46"/>
      <c r="Y1" s="46" t="s">
        <v>69</v>
      </c>
      <c r="Z1" s="46"/>
      <c r="AA1" s="46"/>
      <c r="AB1" s="46"/>
    </row>
    <row r="2" spans="1:29" ht="20.100000000000001" customHeight="1" x14ac:dyDescent="0.25">
      <c r="A2" s="4" t="s">
        <v>63</v>
      </c>
      <c r="B2" s="4" t="s">
        <v>0</v>
      </c>
      <c r="C2" s="4" t="s">
        <v>3</v>
      </c>
      <c r="D2" s="4" t="s">
        <v>22</v>
      </c>
      <c r="E2" s="30" t="s">
        <v>23</v>
      </c>
      <c r="F2" s="22" t="s">
        <v>64</v>
      </c>
      <c r="G2" s="22" t="s">
        <v>30</v>
      </c>
      <c r="H2" s="22" t="s">
        <v>31</v>
      </c>
      <c r="I2" s="6" t="s">
        <v>34</v>
      </c>
      <c r="J2" s="30" t="s">
        <v>35</v>
      </c>
      <c r="K2" s="30" t="s">
        <v>36</v>
      </c>
      <c r="L2" s="30" t="s">
        <v>37</v>
      </c>
      <c r="M2" s="6" t="s">
        <v>34</v>
      </c>
      <c r="N2" s="30" t="s">
        <v>35</v>
      </c>
      <c r="O2" s="30" t="s">
        <v>36</v>
      </c>
      <c r="P2" s="30" t="s">
        <v>37</v>
      </c>
      <c r="Q2" s="6" t="s">
        <v>34</v>
      </c>
      <c r="R2" s="30" t="s">
        <v>35</v>
      </c>
      <c r="S2" s="30" t="s">
        <v>36</v>
      </c>
      <c r="T2" s="30" t="s">
        <v>37</v>
      </c>
      <c r="U2" s="6" t="s">
        <v>34</v>
      </c>
      <c r="V2" s="30" t="s">
        <v>35</v>
      </c>
      <c r="W2" s="30" t="s">
        <v>36</v>
      </c>
      <c r="X2" s="30" t="s">
        <v>37</v>
      </c>
      <c r="Y2" s="6" t="s">
        <v>34</v>
      </c>
      <c r="Z2" s="30" t="s">
        <v>35</v>
      </c>
      <c r="AA2" s="30" t="s">
        <v>36</v>
      </c>
      <c r="AB2" s="30" t="s">
        <v>37</v>
      </c>
    </row>
    <row r="3" spans="1:29" ht="20.100000000000001" customHeight="1" x14ac:dyDescent="0.25">
      <c r="A3" s="1">
        <v>1</v>
      </c>
      <c r="B3" s="1" t="s">
        <v>60</v>
      </c>
      <c r="C3" s="1" t="s">
        <v>61</v>
      </c>
      <c r="D3" s="30" t="s">
        <v>22</v>
      </c>
      <c r="E3" s="30"/>
      <c r="F3" s="23">
        <v>193</v>
      </c>
      <c r="G3" s="23">
        <v>6</v>
      </c>
      <c r="H3" s="23">
        <f t="shared" ref="H3:H16" si="0">3*G3</f>
        <v>18</v>
      </c>
      <c r="I3" s="9">
        <v>0</v>
      </c>
      <c r="J3" s="9">
        <v>0</v>
      </c>
      <c r="K3" s="9">
        <v>0</v>
      </c>
      <c r="L3" s="2">
        <f>H3+I3+J3+K3</f>
        <v>18</v>
      </c>
      <c r="M3" s="9">
        <v>0</v>
      </c>
      <c r="N3" s="9">
        <v>0</v>
      </c>
      <c r="O3" s="9">
        <v>0</v>
      </c>
      <c r="P3" s="2">
        <f>H3+M3+N3+O3</f>
        <v>18</v>
      </c>
      <c r="Q3" s="9">
        <v>0</v>
      </c>
      <c r="R3" s="9">
        <v>0</v>
      </c>
      <c r="S3" s="9">
        <v>0</v>
      </c>
      <c r="T3" s="2">
        <f>Q3+R3+S3+H3</f>
        <v>18</v>
      </c>
      <c r="U3" s="9">
        <v>0</v>
      </c>
      <c r="V3" s="9">
        <v>0</v>
      </c>
      <c r="W3" s="9">
        <v>0</v>
      </c>
      <c r="X3" s="2">
        <f>H3+U3+V3+W3</f>
        <v>18</v>
      </c>
      <c r="Y3" s="39">
        <v>208</v>
      </c>
      <c r="Z3" s="39">
        <v>222</v>
      </c>
      <c r="AA3" s="39">
        <v>277</v>
      </c>
      <c r="AB3" s="2">
        <f t="shared" ref="AB3:AB19" si="1">Y3+Z3+AA3+H3</f>
        <v>725</v>
      </c>
      <c r="AC3" s="8">
        <v>10</v>
      </c>
    </row>
    <row r="4" spans="1:29" ht="20.100000000000001" customHeight="1" x14ac:dyDescent="0.25">
      <c r="A4" s="1">
        <v>2</v>
      </c>
      <c r="B4" s="1" t="s">
        <v>6</v>
      </c>
      <c r="C4" s="1" t="s">
        <v>27</v>
      </c>
      <c r="D4" s="30" t="s">
        <v>22</v>
      </c>
      <c r="E4" s="30"/>
      <c r="F4" s="23">
        <v>165</v>
      </c>
      <c r="G4" s="23">
        <v>28</v>
      </c>
      <c r="H4" s="23">
        <f t="shared" si="0"/>
        <v>84</v>
      </c>
      <c r="I4" s="2">
        <v>0</v>
      </c>
      <c r="J4" s="2">
        <v>0</v>
      </c>
      <c r="K4" s="2">
        <v>0</v>
      </c>
      <c r="L4" s="2">
        <v>0</v>
      </c>
      <c r="M4" s="2">
        <v>145</v>
      </c>
      <c r="N4" s="2">
        <v>134</v>
      </c>
      <c r="O4" s="2">
        <v>173</v>
      </c>
      <c r="P4" s="2">
        <f>H4+M4+N4+O4</f>
        <v>536</v>
      </c>
      <c r="Q4" s="2">
        <v>0</v>
      </c>
      <c r="R4" s="2">
        <v>0</v>
      </c>
      <c r="S4" s="2">
        <v>0</v>
      </c>
      <c r="T4" s="2">
        <f>Q4+R4+S4+H4</f>
        <v>84</v>
      </c>
      <c r="U4" s="2">
        <v>0</v>
      </c>
      <c r="V4" s="2">
        <v>0</v>
      </c>
      <c r="W4" s="2">
        <v>0</v>
      </c>
      <c r="X4" s="2">
        <f>H4+U4+V4+W4</f>
        <v>84</v>
      </c>
      <c r="Y4" s="39">
        <v>211</v>
      </c>
      <c r="Z4" s="39">
        <v>211</v>
      </c>
      <c r="AA4" s="2">
        <v>184</v>
      </c>
      <c r="AB4" s="2">
        <f t="shared" si="1"/>
        <v>690</v>
      </c>
      <c r="AC4" s="8">
        <v>9</v>
      </c>
    </row>
    <row r="5" spans="1:29" ht="20.100000000000001" customHeight="1" x14ac:dyDescent="0.25">
      <c r="A5" s="1">
        <v>3</v>
      </c>
      <c r="B5" s="1" t="s">
        <v>11</v>
      </c>
      <c r="C5" s="1" t="s">
        <v>14</v>
      </c>
      <c r="D5" s="30" t="s">
        <v>22</v>
      </c>
      <c r="E5" s="30"/>
      <c r="F5" s="23">
        <v>0</v>
      </c>
      <c r="G5" s="23">
        <v>80</v>
      </c>
      <c r="H5" s="23">
        <f t="shared" si="0"/>
        <v>240</v>
      </c>
      <c r="I5" s="9">
        <v>94</v>
      </c>
      <c r="J5" s="9">
        <v>140</v>
      </c>
      <c r="K5" s="9">
        <v>110</v>
      </c>
      <c r="L5" s="2">
        <f>H5+I5+J5+K5</f>
        <v>584</v>
      </c>
      <c r="M5" s="9">
        <v>143</v>
      </c>
      <c r="N5" s="9">
        <v>114</v>
      </c>
      <c r="O5" s="9">
        <v>138</v>
      </c>
      <c r="P5" s="2">
        <f>H5+M5+N5+O5</f>
        <v>635</v>
      </c>
      <c r="Q5" s="9">
        <v>114</v>
      </c>
      <c r="R5" s="9">
        <v>160</v>
      </c>
      <c r="S5" s="9">
        <v>110</v>
      </c>
      <c r="T5" s="2">
        <f>Q5+R5+S5+H5</f>
        <v>624</v>
      </c>
      <c r="U5" s="9">
        <v>99</v>
      </c>
      <c r="V5" s="9">
        <v>142</v>
      </c>
      <c r="W5" s="9">
        <v>128</v>
      </c>
      <c r="X5" s="2">
        <f>H5+U5+V5+W5</f>
        <v>609</v>
      </c>
      <c r="Y5" s="9">
        <v>101</v>
      </c>
      <c r="Z5" s="9">
        <v>141</v>
      </c>
      <c r="AA5" s="9">
        <v>172</v>
      </c>
      <c r="AB5" s="2">
        <f t="shared" si="1"/>
        <v>654</v>
      </c>
      <c r="AC5" s="8">
        <v>8</v>
      </c>
    </row>
    <row r="6" spans="1:29" ht="20.100000000000001" customHeight="1" x14ac:dyDescent="0.25">
      <c r="A6" s="1">
        <v>4</v>
      </c>
      <c r="B6" s="1" t="s">
        <v>70</v>
      </c>
      <c r="C6" s="1" t="s">
        <v>71</v>
      </c>
      <c r="D6" s="30"/>
      <c r="E6" s="30"/>
      <c r="F6" s="23">
        <v>184</v>
      </c>
      <c r="G6" s="23">
        <v>13</v>
      </c>
      <c r="H6" s="23">
        <f t="shared" si="0"/>
        <v>39</v>
      </c>
      <c r="I6" s="9"/>
      <c r="J6" s="9"/>
      <c r="K6" s="9"/>
      <c r="L6" s="2"/>
      <c r="M6" s="9"/>
      <c r="N6" s="9"/>
      <c r="O6" s="9"/>
      <c r="P6" s="2"/>
      <c r="Q6" s="9"/>
      <c r="R6" s="9"/>
      <c r="S6" s="9"/>
      <c r="T6" s="2"/>
      <c r="U6" s="9"/>
      <c r="V6" s="9"/>
      <c r="W6" s="9"/>
      <c r="X6" s="2"/>
      <c r="Y6" s="9">
        <v>181</v>
      </c>
      <c r="Z6" s="9">
        <v>223</v>
      </c>
      <c r="AA6" s="9">
        <v>196</v>
      </c>
      <c r="AB6" s="2">
        <f t="shared" si="1"/>
        <v>639</v>
      </c>
      <c r="AC6" s="8">
        <v>7</v>
      </c>
    </row>
    <row r="7" spans="1:29" ht="20.100000000000001" customHeight="1" x14ac:dyDescent="0.25">
      <c r="A7" s="1">
        <v>5</v>
      </c>
      <c r="B7" s="1" t="s">
        <v>8</v>
      </c>
      <c r="C7" s="1" t="s">
        <v>7</v>
      </c>
      <c r="D7" s="30" t="s">
        <v>22</v>
      </c>
      <c r="E7" s="30"/>
      <c r="F7" s="23">
        <v>184</v>
      </c>
      <c r="G7" s="23">
        <v>13</v>
      </c>
      <c r="H7" s="23">
        <f t="shared" si="0"/>
        <v>39</v>
      </c>
      <c r="I7" s="9">
        <v>161</v>
      </c>
      <c r="J7" s="9">
        <v>189</v>
      </c>
      <c r="K7" s="9">
        <v>222</v>
      </c>
      <c r="L7" s="2">
        <f>H7+I7+J7+K7</f>
        <v>611</v>
      </c>
      <c r="M7" s="9">
        <v>0</v>
      </c>
      <c r="N7" s="9">
        <v>0</v>
      </c>
      <c r="O7" s="9">
        <v>0</v>
      </c>
      <c r="P7" s="2">
        <f>H7+M7+N7+O7</f>
        <v>39</v>
      </c>
      <c r="Q7" s="9">
        <v>182</v>
      </c>
      <c r="R7" s="9">
        <v>299</v>
      </c>
      <c r="S7" s="9">
        <v>162</v>
      </c>
      <c r="T7" s="2">
        <f>Q7+R7+S7+H7</f>
        <v>682</v>
      </c>
      <c r="U7" s="9">
        <v>175</v>
      </c>
      <c r="V7" s="9">
        <v>147</v>
      </c>
      <c r="W7" s="9">
        <v>199</v>
      </c>
      <c r="X7" s="2">
        <f>H7+U7+V7+W7</f>
        <v>560</v>
      </c>
      <c r="Y7" s="39">
        <v>222</v>
      </c>
      <c r="Z7" s="9">
        <v>154</v>
      </c>
      <c r="AA7" s="39">
        <v>222</v>
      </c>
      <c r="AB7" s="2">
        <f t="shared" si="1"/>
        <v>637</v>
      </c>
      <c r="AC7" s="8">
        <v>6</v>
      </c>
    </row>
    <row r="8" spans="1:29" ht="20.100000000000001" customHeight="1" x14ac:dyDescent="0.25">
      <c r="A8" s="1">
        <v>6</v>
      </c>
      <c r="B8" s="7" t="s">
        <v>11</v>
      </c>
      <c r="C8" s="7" t="s">
        <v>12</v>
      </c>
      <c r="D8" s="30" t="s">
        <v>22</v>
      </c>
      <c r="E8" s="2"/>
      <c r="F8" s="23">
        <v>161</v>
      </c>
      <c r="G8" s="23">
        <v>31</v>
      </c>
      <c r="H8" s="23">
        <f t="shared" si="0"/>
        <v>93</v>
      </c>
      <c r="I8" s="2">
        <v>0</v>
      </c>
      <c r="J8" s="2">
        <v>0</v>
      </c>
      <c r="K8" s="2">
        <v>0</v>
      </c>
      <c r="L8" s="2">
        <v>0</v>
      </c>
      <c r="M8" s="2">
        <v>172</v>
      </c>
      <c r="N8" s="2">
        <v>153</v>
      </c>
      <c r="O8" s="2">
        <v>169</v>
      </c>
      <c r="P8" s="2">
        <f>H8+M8+N8+O8</f>
        <v>587</v>
      </c>
      <c r="Q8" s="2">
        <v>193</v>
      </c>
      <c r="R8" s="2">
        <v>170</v>
      </c>
      <c r="S8" s="2">
        <v>221</v>
      </c>
      <c r="T8" s="2">
        <f>Q8+R8+S8+H8</f>
        <v>677</v>
      </c>
      <c r="U8" s="2">
        <v>0</v>
      </c>
      <c r="V8" s="2">
        <v>0</v>
      </c>
      <c r="W8" s="2">
        <v>0</v>
      </c>
      <c r="X8" s="2">
        <f>H8+U8+V8+W8</f>
        <v>93</v>
      </c>
      <c r="Y8" s="2">
        <v>169</v>
      </c>
      <c r="Z8" s="2">
        <v>180</v>
      </c>
      <c r="AA8" s="2">
        <v>169</v>
      </c>
      <c r="AB8" s="2">
        <f t="shared" si="1"/>
        <v>611</v>
      </c>
      <c r="AC8" s="8">
        <v>5</v>
      </c>
    </row>
    <row r="9" spans="1:29" ht="20.100000000000001" customHeight="1" x14ac:dyDescent="0.25">
      <c r="A9" s="1">
        <v>7</v>
      </c>
      <c r="B9" s="1" t="s">
        <v>28</v>
      </c>
      <c r="C9" s="1" t="s">
        <v>29</v>
      </c>
      <c r="D9" s="30" t="s">
        <v>22</v>
      </c>
      <c r="E9" s="30"/>
      <c r="F9" s="23">
        <v>176</v>
      </c>
      <c r="G9" s="23">
        <v>19</v>
      </c>
      <c r="H9" s="23">
        <f t="shared" si="0"/>
        <v>57</v>
      </c>
      <c r="I9" s="9">
        <v>179</v>
      </c>
      <c r="J9" s="9">
        <v>158</v>
      </c>
      <c r="K9" s="9">
        <v>180</v>
      </c>
      <c r="L9" s="2">
        <f>H9+I9+J9+K9</f>
        <v>574</v>
      </c>
      <c r="M9" s="9">
        <v>153</v>
      </c>
      <c r="N9" s="9">
        <v>149</v>
      </c>
      <c r="O9" s="9">
        <v>167</v>
      </c>
      <c r="P9" s="2">
        <f>H9+M9+N9+O9</f>
        <v>526</v>
      </c>
      <c r="Q9" s="9">
        <v>0</v>
      </c>
      <c r="R9" s="9">
        <v>0</v>
      </c>
      <c r="S9" s="9">
        <v>0</v>
      </c>
      <c r="T9" s="2">
        <f>Q9+R9+S9+H9</f>
        <v>57</v>
      </c>
      <c r="U9" s="9">
        <v>162</v>
      </c>
      <c r="V9" s="9">
        <v>148</v>
      </c>
      <c r="W9" s="9">
        <v>173</v>
      </c>
      <c r="X9" s="2">
        <f>H9+U9+V9+W9</f>
        <v>540</v>
      </c>
      <c r="Y9" s="9">
        <v>161</v>
      </c>
      <c r="Z9" s="9">
        <v>229</v>
      </c>
      <c r="AA9" s="9">
        <v>162</v>
      </c>
      <c r="AB9" s="2">
        <f t="shared" si="1"/>
        <v>609</v>
      </c>
      <c r="AC9" s="8">
        <v>4</v>
      </c>
    </row>
    <row r="10" spans="1:29" ht="20.100000000000001" customHeight="1" x14ac:dyDescent="0.25">
      <c r="A10" s="1">
        <v>8</v>
      </c>
      <c r="B10" s="1" t="s">
        <v>19</v>
      </c>
      <c r="C10" s="1" t="s">
        <v>20</v>
      </c>
      <c r="D10" s="30" t="s">
        <v>22</v>
      </c>
      <c r="E10" s="30"/>
      <c r="F10" s="23">
        <v>145</v>
      </c>
      <c r="G10" s="23">
        <v>44</v>
      </c>
      <c r="H10" s="23">
        <f t="shared" si="0"/>
        <v>132</v>
      </c>
      <c r="I10" s="9">
        <v>130</v>
      </c>
      <c r="J10" s="9">
        <v>134</v>
      </c>
      <c r="K10" s="9">
        <v>172</v>
      </c>
      <c r="L10" s="2">
        <f>H10+I10+J10+K10</f>
        <v>568</v>
      </c>
      <c r="M10" s="9">
        <v>99</v>
      </c>
      <c r="N10" s="9">
        <v>163</v>
      </c>
      <c r="O10" s="9">
        <v>138</v>
      </c>
      <c r="P10" s="2">
        <f>H10+M10+N10+O10</f>
        <v>532</v>
      </c>
      <c r="Q10" s="9">
        <v>142</v>
      </c>
      <c r="R10" s="9">
        <v>138</v>
      </c>
      <c r="S10" s="9">
        <v>111</v>
      </c>
      <c r="T10" s="2">
        <f>Q10+R10+S10+H10</f>
        <v>523</v>
      </c>
      <c r="U10" s="9">
        <v>128</v>
      </c>
      <c r="V10" s="9">
        <v>141</v>
      </c>
      <c r="W10" s="9">
        <v>125</v>
      </c>
      <c r="X10" s="2">
        <f>H10+U10+V10+W10</f>
        <v>526</v>
      </c>
      <c r="Y10" s="9">
        <v>151</v>
      </c>
      <c r="Z10" s="9">
        <v>165</v>
      </c>
      <c r="AA10" s="9">
        <v>154</v>
      </c>
      <c r="AB10" s="2">
        <f t="shared" si="1"/>
        <v>602</v>
      </c>
      <c r="AC10" s="8">
        <v>3</v>
      </c>
    </row>
    <row r="11" spans="1:29" ht="20.100000000000001" customHeight="1" x14ac:dyDescent="0.25">
      <c r="A11" s="1">
        <v>9</v>
      </c>
      <c r="B11" s="1" t="s">
        <v>54</v>
      </c>
      <c r="C11" s="1" t="s">
        <v>55</v>
      </c>
      <c r="D11" s="30" t="s">
        <v>22</v>
      </c>
      <c r="E11" s="30"/>
      <c r="F11" s="23">
        <v>175</v>
      </c>
      <c r="G11" s="23">
        <v>20</v>
      </c>
      <c r="H11" s="23">
        <f t="shared" si="0"/>
        <v>60</v>
      </c>
      <c r="I11" s="9">
        <v>0</v>
      </c>
      <c r="J11" s="9">
        <v>0</v>
      </c>
      <c r="K11" s="9">
        <v>0</v>
      </c>
      <c r="L11" s="2">
        <f>H11+I11+J11+K11</f>
        <v>60</v>
      </c>
      <c r="M11" s="9">
        <v>0</v>
      </c>
      <c r="N11" s="9">
        <v>0</v>
      </c>
      <c r="O11" s="9">
        <v>0</v>
      </c>
      <c r="P11" s="2">
        <f>H11+M11+N11+O11</f>
        <v>60</v>
      </c>
      <c r="Q11" s="9">
        <v>165</v>
      </c>
      <c r="R11" s="9">
        <v>178</v>
      </c>
      <c r="S11" s="9">
        <v>189</v>
      </c>
      <c r="T11" s="2">
        <f>Q11+R11+S11+H11</f>
        <v>592</v>
      </c>
      <c r="U11" s="9">
        <v>0</v>
      </c>
      <c r="V11" s="9">
        <v>0</v>
      </c>
      <c r="W11" s="9">
        <v>0</v>
      </c>
      <c r="X11" s="2">
        <f>H11+U11+V11+W11</f>
        <v>60</v>
      </c>
      <c r="Y11" s="9">
        <v>189</v>
      </c>
      <c r="Z11" s="9">
        <v>173</v>
      </c>
      <c r="AA11" s="9">
        <v>144</v>
      </c>
      <c r="AB11" s="2">
        <f t="shared" si="1"/>
        <v>566</v>
      </c>
      <c r="AC11" s="8">
        <v>2</v>
      </c>
    </row>
    <row r="12" spans="1:29" ht="20.100000000000001" customHeight="1" x14ac:dyDescent="0.25">
      <c r="A12" s="1">
        <v>10</v>
      </c>
      <c r="B12" s="1" t="s">
        <v>72</v>
      </c>
      <c r="C12" s="1" t="s">
        <v>73</v>
      </c>
      <c r="D12" s="30"/>
      <c r="E12" s="30"/>
      <c r="F12" s="23">
        <v>176</v>
      </c>
      <c r="G12" s="23">
        <v>19</v>
      </c>
      <c r="H12" s="23">
        <f t="shared" si="0"/>
        <v>57</v>
      </c>
      <c r="I12" s="9"/>
      <c r="J12" s="9"/>
      <c r="K12" s="9"/>
      <c r="L12" s="2"/>
      <c r="M12" s="9"/>
      <c r="N12" s="9"/>
      <c r="O12" s="9"/>
      <c r="P12" s="2"/>
      <c r="Q12" s="9"/>
      <c r="R12" s="9"/>
      <c r="S12" s="9"/>
      <c r="T12" s="2"/>
      <c r="U12" s="9"/>
      <c r="V12" s="9"/>
      <c r="W12" s="9"/>
      <c r="X12" s="2"/>
      <c r="Y12" s="9">
        <v>166</v>
      </c>
      <c r="Z12" s="9">
        <v>180</v>
      </c>
      <c r="AA12" s="9">
        <v>147</v>
      </c>
      <c r="AB12" s="2">
        <f t="shared" si="1"/>
        <v>550</v>
      </c>
      <c r="AC12" s="8">
        <v>1</v>
      </c>
    </row>
    <row r="13" spans="1:29" ht="20.100000000000001" customHeight="1" x14ac:dyDescent="0.25">
      <c r="A13" s="1">
        <v>11</v>
      </c>
      <c r="B13" s="1" t="s">
        <v>10</v>
      </c>
      <c r="C13" s="1" t="s">
        <v>2</v>
      </c>
      <c r="D13" s="30" t="s">
        <v>22</v>
      </c>
      <c r="E13" s="30"/>
      <c r="F13" s="23">
        <v>144</v>
      </c>
      <c r="G13" s="23">
        <v>45</v>
      </c>
      <c r="H13" s="23">
        <f t="shared" si="0"/>
        <v>135</v>
      </c>
      <c r="I13" s="9">
        <v>165</v>
      </c>
      <c r="J13" s="9">
        <v>162</v>
      </c>
      <c r="K13" s="9">
        <v>134</v>
      </c>
      <c r="L13" s="2">
        <f>H13+I13+J13+K13</f>
        <v>596</v>
      </c>
      <c r="M13" s="9">
        <v>0</v>
      </c>
      <c r="N13" s="9">
        <v>0</v>
      </c>
      <c r="O13" s="9">
        <v>0</v>
      </c>
      <c r="P13" s="2">
        <f>H13+M13+N13+O13</f>
        <v>135</v>
      </c>
      <c r="Q13" s="9">
        <v>0</v>
      </c>
      <c r="R13" s="9">
        <v>0</v>
      </c>
      <c r="S13" s="9">
        <v>0</v>
      </c>
      <c r="T13" s="2">
        <f>Q13+R13+S13+H13</f>
        <v>135</v>
      </c>
      <c r="U13" s="9">
        <v>0</v>
      </c>
      <c r="V13" s="9">
        <v>0</v>
      </c>
      <c r="W13" s="9">
        <v>0</v>
      </c>
      <c r="X13" s="2">
        <f>H13+U13+V13+W13</f>
        <v>135</v>
      </c>
      <c r="Y13" s="9">
        <v>118</v>
      </c>
      <c r="Z13" s="9">
        <v>133</v>
      </c>
      <c r="AA13" s="9">
        <v>162</v>
      </c>
      <c r="AB13" s="2">
        <f t="shared" si="1"/>
        <v>548</v>
      </c>
      <c r="AC13" s="8">
        <v>1</v>
      </c>
    </row>
    <row r="14" spans="1:29" ht="20.100000000000001" customHeight="1" x14ac:dyDescent="0.25">
      <c r="A14" s="1">
        <v>12</v>
      </c>
      <c r="B14" s="1" t="s">
        <v>26</v>
      </c>
      <c r="C14" s="1" t="s">
        <v>9</v>
      </c>
      <c r="D14" s="30" t="s">
        <v>22</v>
      </c>
      <c r="E14" s="30"/>
      <c r="F14" s="24">
        <v>196</v>
      </c>
      <c r="G14" s="23">
        <v>3</v>
      </c>
      <c r="H14" s="23">
        <f t="shared" si="0"/>
        <v>9</v>
      </c>
      <c r="I14" s="9">
        <v>178</v>
      </c>
      <c r="J14" s="9">
        <v>190</v>
      </c>
      <c r="K14" s="9">
        <v>164</v>
      </c>
      <c r="L14" s="2">
        <f>H14+I14+J14+K14</f>
        <v>541</v>
      </c>
      <c r="M14" s="9">
        <v>169</v>
      </c>
      <c r="N14" s="9">
        <v>229</v>
      </c>
      <c r="O14" s="9">
        <v>150</v>
      </c>
      <c r="P14" s="2">
        <f>H14+M14+N14+O14</f>
        <v>557</v>
      </c>
      <c r="Q14" s="9">
        <v>194</v>
      </c>
      <c r="R14" s="9">
        <v>164</v>
      </c>
      <c r="S14" s="9">
        <v>165</v>
      </c>
      <c r="T14" s="2">
        <f>Q14+R14+S14+H14</f>
        <v>532</v>
      </c>
      <c r="U14" s="9">
        <v>184</v>
      </c>
      <c r="V14" s="9">
        <v>189</v>
      </c>
      <c r="W14" s="9">
        <v>218</v>
      </c>
      <c r="X14" s="2">
        <f>H14+U14+V14+W14</f>
        <v>600</v>
      </c>
      <c r="Y14" s="9">
        <v>159</v>
      </c>
      <c r="Z14" s="9">
        <v>175</v>
      </c>
      <c r="AA14" s="9">
        <v>133</v>
      </c>
      <c r="AB14" s="2">
        <f t="shared" si="1"/>
        <v>476</v>
      </c>
      <c r="AC14" s="8">
        <v>1</v>
      </c>
    </row>
    <row r="15" spans="1:29" ht="20.100000000000001" customHeight="1" x14ac:dyDescent="0.25">
      <c r="A15" s="1">
        <v>13</v>
      </c>
      <c r="B15" s="1" t="s">
        <v>62</v>
      </c>
      <c r="C15" s="1" t="s">
        <v>67</v>
      </c>
      <c r="D15" s="30" t="s">
        <v>22</v>
      </c>
      <c r="E15" s="30"/>
      <c r="F15" s="23">
        <v>0</v>
      </c>
      <c r="G15" s="23">
        <v>80</v>
      </c>
      <c r="H15" s="23">
        <f t="shared" si="0"/>
        <v>240</v>
      </c>
      <c r="I15" s="9"/>
      <c r="J15" s="9"/>
      <c r="K15" s="9"/>
      <c r="L15" s="2"/>
      <c r="M15" s="9"/>
      <c r="N15" s="9"/>
      <c r="O15" s="9"/>
      <c r="P15" s="2"/>
      <c r="Q15" s="9"/>
      <c r="R15" s="9"/>
      <c r="S15" s="9"/>
      <c r="T15" s="2"/>
      <c r="U15" s="9"/>
      <c r="V15" s="9"/>
      <c r="W15" s="9"/>
      <c r="X15" s="2"/>
      <c r="Y15" s="9">
        <v>0</v>
      </c>
      <c r="Z15" s="9">
        <v>0</v>
      </c>
      <c r="AA15" s="9">
        <v>0</v>
      </c>
      <c r="AB15" s="2">
        <f t="shared" si="1"/>
        <v>240</v>
      </c>
    </row>
    <row r="16" spans="1:29" ht="20.100000000000001" customHeight="1" x14ac:dyDescent="0.25">
      <c r="A16" s="1">
        <v>14</v>
      </c>
      <c r="B16" s="1" t="s">
        <v>1</v>
      </c>
      <c r="C16" s="1" t="s">
        <v>52</v>
      </c>
      <c r="D16" s="30" t="s">
        <v>22</v>
      </c>
      <c r="E16" s="30"/>
      <c r="F16" s="23">
        <v>136</v>
      </c>
      <c r="G16" s="23">
        <v>51</v>
      </c>
      <c r="H16" s="23">
        <f t="shared" si="0"/>
        <v>153</v>
      </c>
      <c r="I16" s="2">
        <v>0</v>
      </c>
      <c r="J16" s="2">
        <v>0</v>
      </c>
      <c r="K16" s="2">
        <v>0</v>
      </c>
      <c r="L16" s="2">
        <v>0</v>
      </c>
      <c r="M16" s="2">
        <v>135</v>
      </c>
      <c r="N16" s="2">
        <v>144</v>
      </c>
      <c r="O16" s="2">
        <v>111</v>
      </c>
      <c r="P16" s="2">
        <f>H16+M16+N16+O16</f>
        <v>543</v>
      </c>
      <c r="Q16" s="2">
        <v>181</v>
      </c>
      <c r="R16" s="2">
        <v>213</v>
      </c>
      <c r="S16" s="2">
        <v>156</v>
      </c>
      <c r="T16" s="2">
        <f>Q16+R16+S16+H16</f>
        <v>703</v>
      </c>
      <c r="U16" s="2">
        <v>0</v>
      </c>
      <c r="V16" s="2">
        <v>0</v>
      </c>
      <c r="W16" s="2">
        <v>0</v>
      </c>
      <c r="X16" s="2">
        <f>H16+U16+V16+W16</f>
        <v>153</v>
      </c>
      <c r="Y16" s="2">
        <v>0</v>
      </c>
      <c r="Z16" s="2">
        <v>0</v>
      </c>
      <c r="AA16" s="2">
        <v>0</v>
      </c>
      <c r="AB16" s="2">
        <f t="shared" si="1"/>
        <v>153</v>
      </c>
    </row>
    <row r="17" spans="1:29" ht="20.100000000000001" customHeight="1" x14ac:dyDescent="0.25">
      <c r="A17" s="1">
        <v>15</v>
      </c>
      <c r="B17" s="1" t="s">
        <v>1</v>
      </c>
      <c r="C17" s="1" t="s">
        <v>2</v>
      </c>
      <c r="D17" s="30" t="s">
        <v>22</v>
      </c>
      <c r="E17" s="30"/>
      <c r="F17" s="23">
        <v>159</v>
      </c>
      <c r="G17" s="23">
        <v>33</v>
      </c>
      <c r="H17" s="23">
        <f>3*38</f>
        <v>114</v>
      </c>
      <c r="I17" s="2">
        <v>0</v>
      </c>
      <c r="J17" s="2">
        <v>0</v>
      </c>
      <c r="K17" s="2">
        <v>0</v>
      </c>
      <c r="L17" s="2">
        <v>0</v>
      </c>
      <c r="M17" s="2">
        <v>128</v>
      </c>
      <c r="N17" s="2">
        <v>172</v>
      </c>
      <c r="O17" s="2">
        <v>142</v>
      </c>
      <c r="P17" s="2">
        <f>H17+M17+N17+O17</f>
        <v>556</v>
      </c>
      <c r="Q17" s="2">
        <v>138</v>
      </c>
      <c r="R17" s="2">
        <v>146</v>
      </c>
      <c r="S17" s="2">
        <v>127</v>
      </c>
      <c r="T17" s="2">
        <f>Q17+R17+S17+H17</f>
        <v>525</v>
      </c>
      <c r="U17" s="2">
        <v>0</v>
      </c>
      <c r="V17" s="2">
        <v>0</v>
      </c>
      <c r="W17" s="2">
        <v>0</v>
      </c>
      <c r="X17" s="2">
        <f>H17+U17+V17+W17</f>
        <v>114</v>
      </c>
      <c r="Y17" s="2">
        <v>0</v>
      </c>
      <c r="Z17" s="2">
        <v>0</v>
      </c>
      <c r="AA17" s="2">
        <v>0</v>
      </c>
      <c r="AB17" s="2">
        <f t="shared" si="1"/>
        <v>114</v>
      </c>
    </row>
    <row r="18" spans="1:29" ht="20.100000000000001" customHeight="1" x14ac:dyDescent="0.25">
      <c r="A18" s="1"/>
      <c r="B18" s="1" t="s">
        <v>39</v>
      </c>
      <c r="C18" s="1" t="s">
        <v>40</v>
      </c>
      <c r="D18" s="30" t="s">
        <v>22</v>
      </c>
      <c r="E18" s="30"/>
      <c r="F18" s="23">
        <v>165</v>
      </c>
      <c r="G18" s="23">
        <v>28</v>
      </c>
      <c r="H18" s="23">
        <f>3*G18</f>
        <v>84</v>
      </c>
      <c r="I18" s="2">
        <v>161</v>
      </c>
      <c r="J18" s="2">
        <v>162</v>
      </c>
      <c r="K18" s="2">
        <v>179</v>
      </c>
      <c r="L18" s="2">
        <f>H18+I18+J18+K18</f>
        <v>586</v>
      </c>
      <c r="M18" s="2">
        <v>189</v>
      </c>
      <c r="N18" s="2">
        <v>206</v>
      </c>
      <c r="O18" s="2">
        <v>203</v>
      </c>
      <c r="P18" s="2">
        <f>H18+M18+N18+O18</f>
        <v>682</v>
      </c>
      <c r="Q18" s="2">
        <v>0</v>
      </c>
      <c r="R18" s="2">
        <v>0</v>
      </c>
      <c r="S18" s="2">
        <v>0</v>
      </c>
      <c r="T18" s="2">
        <f>Q18+R18+S18+H18</f>
        <v>84</v>
      </c>
      <c r="U18" s="2">
        <v>0</v>
      </c>
      <c r="V18" s="2">
        <v>0</v>
      </c>
      <c r="W18" s="2">
        <v>0</v>
      </c>
      <c r="X18" s="2">
        <f>H18+U18+V18+W18</f>
        <v>84</v>
      </c>
      <c r="Y18" s="2">
        <v>0</v>
      </c>
      <c r="Z18" s="2">
        <v>0</v>
      </c>
      <c r="AA18" s="2">
        <v>0</v>
      </c>
      <c r="AB18" s="2">
        <f t="shared" si="1"/>
        <v>84</v>
      </c>
    </row>
    <row r="19" spans="1:29" ht="20.100000000000001" customHeight="1" x14ac:dyDescent="0.25">
      <c r="A19" s="1"/>
      <c r="B19" s="7" t="s">
        <v>48</v>
      </c>
      <c r="C19" s="7" t="s">
        <v>49</v>
      </c>
      <c r="D19" s="30" t="s">
        <v>22</v>
      </c>
      <c r="E19" s="2"/>
      <c r="F19" s="23">
        <v>168</v>
      </c>
      <c r="G19" s="23">
        <v>26</v>
      </c>
      <c r="H19" s="23">
        <f>3*G19</f>
        <v>78</v>
      </c>
      <c r="I19" s="2">
        <v>153</v>
      </c>
      <c r="J19" s="2">
        <v>128</v>
      </c>
      <c r="K19" s="2">
        <v>183</v>
      </c>
      <c r="L19" s="2">
        <f>H19+I19+J19+K19</f>
        <v>542</v>
      </c>
      <c r="M19" s="2">
        <v>0</v>
      </c>
      <c r="N19" s="2">
        <v>0</v>
      </c>
      <c r="O19" s="2">
        <v>0</v>
      </c>
      <c r="P19" s="2">
        <f>H19+M19+N19+O19</f>
        <v>78</v>
      </c>
      <c r="Q19" s="2">
        <v>0</v>
      </c>
      <c r="R19" s="2">
        <v>0</v>
      </c>
      <c r="S19" s="2">
        <v>0</v>
      </c>
      <c r="T19" s="2">
        <f>Q19+R19+S19+H19</f>
        <v>78</v>
      </c>
      <c r="U19" s="2">
        <v>0</v>
      </c>
      <c r="V19" s="2">
        <v>0</v>
      </c>
      <c r="W19" s="2">
        <v>0</v>
      </c>
      <c r="X19" s="2">
        <f>H19+U19+V19+W19</f>
        <v>78</v>
      </c>
      <c r="Y19" s="2">
        <v>0</v>
      </c>
      <c r="Z19" s="2">
        <v>0</v>
      </c>
      <c r="AA19" s="2">
        <v>0</v>
      </c>
      <c r="AB19" s="2">
        <f t="shared" si="1"/>
        <v>78</v>
      </c>
    </row>
    <row r="20" spans="1:29" ht="20.100000000000001" customHeight="1" x14ac:dyDescent="0.25">
      <c r="A20" s="1"/>
      <c r="B20" s="1" t="s">
        <v>24</v>
      </c>
      <c r="C20" s="1" t="s">
        <v>25</v>
      </c>
      <c r="D20" s="30" t="s">
        <v>22</v>
      </c>
      <c r="E20" s="30"/>
      <c r="F20" s="23">
        <v>194</v>
      </c>
      <c r="G20" s="23">
        <v>5</v>
      </c>
      <c r="H20" s="23">
        <f>3*G20</f>
        <v>15</v>
      </c>
      <c r="I20" s="9">
        <v>186</v>
      </c>
      <c r="J20" s="9">
        <v>193</v>
      </c>
      <c r="K20" s="9">
        <v>229</v>
      </c>
      <c r="L20" s="2">
        <f>H20+I20+J20+K20</f>
        <v>623</v>
      </c>
      <c r="M20" s="9">
        <v>0</v>
      </c>
      <c r="N20" s="9">
        <v>0</v>
      </c>
      <c r="O20" s="9">
        <v>0</v>
      </c>
      <c r="P20" s="2">
        <f t="shared" ref="P20" si="2">H20+M20+N20+O20</f>
        <v>15</v>
      </c>
      <c r="Q20" s="9">
        <v>0</v>
      </c>
      <c r="R20" s="9">
        <v>0</v>
      </c>
      <c r="S20" s="9">
        <v>0</v>
      </c>
      <c r="T20" s="2">
        <f t="shared" ref="T20" si="3">Q20+R20+S20+H20</f>
        <v>15</v>
      </c>
      <c r="U20" s="9">
        <v>0</v>
      </c>
      <c r="V20" s="9">
        <v>0</v>
      </c>
      <c r="W20" s="9">
        <v>0</v>
      </c>
      <c r="X20" s="2">
        <f t="shared" ref="X20" si="4">H20+U20+V20+W20</f>
        <v>15</v>
      </c>
      <c r="Y20" s="9">
        <v>0</v>
      </c>
      <c r="Z20" s="9">
        <v>0</v>
      </c>
      <c r="AA20" s="9">
        <v>0</v>
      </c>
      <c r="AB20" s="2">
        <f t="shared" ref="AB20" si="5">Y20+Z20+AA20+H20</f>
        <v>15</v>
      </c>
    </row>
    <row r="21" spans="1:29" ht="20.100000000000001" customHeight="1" x14ac:dyDescent="0.25">
      <c r="A21" s="1"/>
      <c r="B21" s="1"/>
      <c r="C21" s="1"/>
      <c r="D21" s="30"/>
      <c r="E21" s="30"/>
      <c r="F21" s="23"/>
      <c r="G21" s="23"/>
      <c r="H21" s="23"/>
      <c r="I21" s="46" t="s">
        <v>38</v>
      </c>
      <c r="J21" s="46"/>
      <c r="K21" s="46"/>
      <c r="L21" s="46"/>
      <c r="M21" s="46" t="s">
        <v>51</v>
      </c>
      <c r="N21" s="46"/>
      <c r="O21" s="46"/>
      <c r="P21" s="46"/>
      <c r="Q21" s="46" t="s">
        <v>53</v>
      </c>
      <c r="R21" s="46"/>
      <c r="S21" s="46"/>
      <c r="T21" s="46"/>
      <c r="U21" s="46" t="s">
        <v>58</v>
      </c>
      <c r="V21" s="46"/>
      <c r="W21" s="46"/>
      <c r="X21" s="46"/>
      <c r="Y21" s="46" t="s">
        <v>66</v>
      </c>
      <c r="Z21" s="46"/>
      <c r="AA21" s="46"/>
      <c r="AB21" s="46"/>
    </row>
    <row r="22" spans="1:29" ht="20.100000000000001" customHeight="1" x14ac:dyDescent="0.25">
      <c r="A22" s="4" t="s">
        <v>63</v>
      </c>
      <c r="B22" s="4" t="s">
        <v>0</v>
      </c>
      <c r="C22" s="4" t="s">
        <v>3</v>
      </c>
      <c r="D22" s="4" t="s">
        <v>22</v>
      </c>
      <c r="E22" s="30" t="s">
        <v>23</v>
      </c>
      <c r="F22" s="22" t="s">
        <v>64</v>
      </c>
      <c r="G22" s="22" t="s">
        <v>30</v>
      </c>
      <c r="H22" s="22" t="s">
        <v>31</v>
      </c>
      <c r="I22" s="6" t="s">
        <v>34</v>
      </c>
      <c r="J22" s="30" t="s">
        <v>35</v>
      </c>
      <c r="K22" s="30" t="s">
        <v>36</v>
      </c>
      <c r="L22" s="30" t="s">
        <v>37</v>
      </c>
      <c r="M22" s="6" t="s">
        <v>34</v>
      </c>
      <c r="N22" s="30" t="s">
        <v>35</v>
      </c>
      <c r="O22" s="30" t="s">
        <v>36</v>
      </c>
      <c r="P22" s="30" t="s">
        <v>37</v>
      </c>
      <c r="Q22" s="6" t="s">
        <v>34</v>
      </c>
      <c r="R22" s="30" t="s">
        <v>35</v>
      </c>
      <c r="S22" s="30" t="s">
        <v>36</v>
      </c>
      <c r="T22" s="30" t="s">
        <v>37</v>
      </c>
      <c r="U22" s="6" t="s">
        <v>34</v>
      </c>
      <c r="V22" s="30" t="s">
        <v>35</v>
      </c>
      <c r="W22" s="30" t="s">
        <v>36</v>
      </c>
      <c r="X22" s="30" t="s">
        <v>37</v>
      </c>
      <c r="Y22" s="6" t="s">
        <v>34</v>
      </c>
      <c r="Z22" s="30" t="s">
        <v>35</v>
      </c>
      <c r="AA22" s="30" t="s">
        <v>36</v>
      </c>
      <c r="AB22" s="30" t="s">
        <v>37</v>
      </c>
    </row>
    <row r="23" spans="1:29" ht="20.100000000000001" customHeight="1" x14ac:dyDescent="0.25">
      <c r="A23" s="7">
        <v>1</v>
      </c>
      <c r="B23" s="1" t="s">
        <v>62</v>
      </c>
      <c r="C23" s="1" t="s">
        <v>47</v>
      </c>
      <c r="D23" s="4"/>
      <c r="E23" s="30" t="s">
        <v>23</v>
      </c>
      <c r="F23" s="23">
        <v>0</v>
      </c>
      <c r="G23" s="23">
        <v>80</v>
      </c>
      <c r="H23" s="23">
        <f>3*G23</f>
        <v>240</v>
      </c>
      <c r="I23" s="2">
        <v>135</v>
      </c>
      <c r="J23" s="2">
        <v>131</v>
      </c>
      <c r="K23" s="2">
        <v>110</v>
      </c>
      <c r="L23" s="2">
        <f>H23+I23+J23+K23</f>
        <v>616</v>
      </c>
      <c r="M23" s="2">
        <v>121</v>
      </c>
      <c r="N23" s="2">
        <v>116</v>
      </c>
      <c r="O23" s="2">
        <v>105</v>
      </c>
      <c r="P23" s="2">
        <f>H23+M23+N23+O23</f>
        <v>582</v>
      </c>
      <c r="Q23" s="2">
        <v>0</v>
      </c>
      <c r="R23" s="2">
        <v>0</v>
      </c>
      <c r="S23" s="2">
        <v>0</v>
      </c>
      <c r="T23" s="2">
        <f>Q23+R23+S23+H23</f>
        <v>240</v>
      </c>
      <c r="U23" s="2">
        <v>139</v>
      </c>
      <c r="V23" s="2">
        <v>114</v>
      </c>
      <c r="W23" s="2">
        <v>112</v>
      </c>
      <c r="X23" s="2">
        <f>H23+U23+V23+W23</f>
        <v>605</v>
      </c>
      <c r="Y23" s="2">
        <v>129</v>
      </c>
      <c r="Z23" s="2">
        <v>109</v>
      </c>
      <c r="AA23" s="2">
        <v>115</v>
      </c>
      <c r="AB23" s="2">
        <f t="shared" ref="AB23:AB34" si="6">Y23+Z23+AA23+H23</f>
        <v>593</v>
      </c>
      <c r="AC23" s="8">
        <v>10</v>
      </c>
    </row>
    <row r="24" spans="1:29" ht="20.100000000000001" customHeight="1" x14ac:dyDescent="0.25">
      <c r="A24" s="7">
        <v>2</v>
      </c>
      <c r="B24" s="1" t="s">
        <v>15</v>
      </c>
      <c r="C24" s="1" t="s">
        <v>16</v>
      </c>
      <c r="D24" s="30"/>
      <c r="E24" s="30" t="s">
        <v>23</v>
      </c>
      <c r="F24" s="23">
        <v>140</v>
      </c>
      <c r="G24" s="23">
        <v>48</v>
      </c>
      <c r="H24" s="23">
        <f>3*G24</f>
        <v>144</v>
      </c>
      <c r="I24" s="9">
        <v>147</v>
      </c>
      <c r="J24" s="9">
        <v>121</v>
      </c>
      <c r="K24" s="9">
        <v>157</v>
      </c>
      <c r="L24" s="2">
        <f>H24+I24+J24+K24</f>
        <v>569</v>
      </c>
      <c r="M24" s="9">
        <v>113</v>
      </c>
      <c r="N24" s="9">
        <v>131</v>
      </c>
      <c r="O24" s="9">
        <v>135</v>
      </c>
      <c r="P24" s="2">
        <f>H24+M24+N24+O24</f>
        <v>523</v>
      </c>
      <c r="Q24" s="9">
        <v>96</v>
      </c>
      <c r="R24" s="9">
        <v>138</v>
      </c>
      <c r="S24" s="9">
        <v>154</v>
      </c>
      <c r="T24" s="2">
        <f>Q24+R24+S24+H24</f>
        <v>532</v>
      </c>
      <c r="U24" s="9">
        <v>164</v>
      </c>
      <c r="V24" s="9">
        <v>177</v>
      </c>
      <c r="W24" s="9">
        <v>146</v>
      </c>
      <c r="X24" s="2">
        <f>H24+U24+V24+W24</f>
        <v>631</v>
      </c>
      <c r="Y24" s="9">
        <v>142</v>
      </c>
      <c r="Z24" s="9">
        <v>164</v>
      </c>
      <c r="AA24" s="9">
        <v>135</v>
      </c>
      <c r="AB24" s="2">
        <f t="shared" si="6"/>
        <v>585</v>
      </c>
      <c r="AC24" s="8">
        <v>9</v>
      </c>
    </row>
    <row r="25" spans="1:29" ht="20.100000000000001" customHeight="1" x14ac:dyDescent="0.25">
      <c r="A25" s="1">
        <v>3</v>
      </c>
      <c r="B25" s="1" t="s">
        <v>6</v>
      </c>
      <c r="C25" s="1" t="s">
        <v>5</v>
      </c>
      <c r="D25" s="30"/>
      <c r="E25" s="30" t="s">
        <v>23</v>
      </c>
      <c r="F25" s="23">
        <v>158</v>
      </c>
      <c r="G25" s="23">
        <v>34</v>
      </c>
      <c r="H25" s="23">
        <f>3*G25</f>
        <v>102</v>
      </c>
      <c r="I25" s="9">
        <v>141</v>
      </c>
      <c r="J25" s="9">
        <v>183</v>
      </c>
      <c r="K25" s="9">
        <v>125</v>
      </c>
      <c r="L25" s="2">
        <f>H25+I25+J25+K25</f>
        <v>551</v>
      </c>
      <c r="M25" s="9">
        <v>199</v>
      </c>
      <c r="N25" s="9">
        <v>113</v>
      </c>
      <c r="O25" s="9">
        <v>159</v>
      </c>
      <c r="P25" s="2">
        <f>H25+M25+N25+O25</f>
        <v>573</v>
      </c>
      <c r="Q25" s="9">
        <v>151</v>
      </c>
      <c r="R25" s="9">
        <v>150</v>
      </c>
      <c r="S25" s="9">
        <v>157</v>
      </c>
      <c r="T25" s="2">
        <f>Q25+R25+S25+H25</f>
        <v>560</v>
      </c>
      <c r="U25" s="9">
        <v>156</v>
      </c>
      <c r="V25" s="9">
        <v>143</v>
      </c>
      <c r="W25" s="9">
        <v>158</v>
      </c>
      <c r="X25" s="2">
        <f>H25+U25+V25+W25</f>
        <v>559</v>
      </c>
      <c r="Y25" s="9">
        <v>160</v>
      </c>
      <c r="Z25" s="9">
        <v>146</v>
      </c>
      <c r="AA25" s="9">
        <v>168</v>
      </c>
      <c r="AB25" s="2">
        <f t="shared" si="6"/>
        <v>576</v>
      </c>
      <c r="AC25" s="8">
        <v>8</v>
      </c>
    </row>
    <row r="26" spans="1:29" ht="20.100000000000001" customHeight="1" x14ac:dyDescent="0.25">
      <c r="A26" s="1">
        <v>4</v>
      </c>
      <c r="B26" s="7" t="s">
        <v>74</v>
      </c>
      <c r="C26" s="7" t="s">
        <v>75</v>
      </c>
      <c r="D26" s="1"/>
      <c r="E26" s="1"/>
      <c r="F26" s="23">
        <v>152</v>
      </c>
      <c r="G26" s="23">
        <v>38</v>
      </c>
      <c r="H26" s="23">
        <f>3*G26</f>
        <v>114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9">
        <v>123</v>
      </c>
      <c r="Z26" s="9">
        <v>141</v>
      </c>
      <c r="AA26" s="9">
        <v>0</v>
      </c>
      <c r="AB26" s="9">
        <f t="shared" si="6"/>
        <v>378</v>
      </c>
      <c r="AC26" s="8">
        <v>7</v>
      </c>
    </row>
    <row r="27" spans="1:29" ht="20.100000000000001" customHeight="1" x14ac:dyDescent="0.25">
      <c r="A27" s="1">
        <v>5</v>
      </c>
      <c r="B27" s="1" t="s">
        <v>11</v>
      </c>
      <c r="C27" s="1" t="s">
        <v>13</v>
      </c>
      <c r="D27" s="30"/>
      <c r="E27" s="30" t="s">
        <v>23</v>
      </c>
      <c r="F27" s="23">
        <v>0</v>
      </c>
      <c r="G27" s="23">
        <v>80</v>
      </c>
      <c r="H27" s="23">
        <f>3*G27</f>
        <v>240</v>
      </c>
      <c r="I27" s="9">
        <v>73</v>
      </c>
      <c r="J27" s="9">
        <v>86</v>
      </c>
      <c r="K27" s="9">
        <v>73</v>
      </c>
      <c r="L27" s="2">
        <f>H27+I27+J27+K27</f>
        <v>472</v>
      </c>
      <c r="M27" s="2">
        <v>85</v>
      </c>
      <c r="N27" s="2">
        <v>108</v>
      </c>
      <c r="O27" s="2">
        <v>91</v>
      </c>
      <c r="P27" s="2">
        <f>H27+M27+N27+O27</f>
        <v>524</v>
      </c>
      <c r="Q27" s="2">
        <v>79</v>
      </c>
      <c r="R27" s="2">
        <v>88</v>
      </c>
      <c r="S27" s="2">
        <v>94</v>
      </c>
      <c r="T27" s="2">
        <f t="shared" ref="T27:T34" si="7">Q27+R27+S27+H27</f>
        <v>501</v>
      </c>
      <c r="U27" s="2">
        <v>0</v>
      </c>
      <c r="V27" s="2">
        <v>0</v>
      </c>
      <c r="W27" s="2">
        <v>0</v>
      </c>
      <c r="X27" s="2">
        <f t="shared" ref="X27:X34" si="8">H27+U27+V27+W27</f>
        <v>240</v>
      </c>
      <c r="Y27" s="2">
        <v>0</v>
      </c>
      <c r="Z27" s="2">
        <v>0</v>
      </c>
      <c r="AA27" s="2">
        <v>0</v>
      </c>
      <c r="AB27" s="2">
        <f t="shared" si="6"/>
        <v>240</v>
      </c>
      <c r="AC27" s="8"/>
    </row>
    <row r="28" spans="1:29" ht="20.100000000000001" customHeight="1" x14ac:dyDescent="0.25">
      <c r="A28" s="1">
        <v>6</v>
      </c>
      <c r="B28" s="1" t="s">
        <v>1</v>
      </c>
      <c r="C28" s="10" t="s">
        <v>32</v>
      </c>
      <c r="D28" s="30"/>
      <c r="E28" s="30" t="s">
        <v>23</v>
      </c>
      <c r="F28" s="23">
        <v>0</v>
      </c>
      <c r="G28" s="23">
        <v>80</v>
      </c>
      <c r="H28" s="23">
        <f>3*80</f>
        <v>240</v>
      </c>
      <c r="I28" s="2">
        <v>91</v>
      </c>
      <c r="J28" s="2">
        <v>112</v>
      </c>
      <c r="K28" s="2">
        <v>91</v>
      </c>
      <c r="L28" s="2">
        <f>SUM(H28:K28)</f>
        <v>534</v>
      </c>
      <c r="M28" s="2">
        <v>0</v>
      </c>
      <c r="N28" s="2">
        <v>0</v>
      </c>
      <c r="O28" s="2">
        <v>0</v>
      </c>
      <c r="P28" s="2">
        <f>O28+N28+M28+H28</f>
        <v>240</v>
      </c>
      <c r="Q28" s="2">
        <v>148</v>
      </c>
      <c r="R28" s="2">
        <v>101</v>
      </c>
      <c r="S28" s="2">
        <v>94</v>
      </c>
      <c r="T28" s="2">
        <f t="shared" si="7"/>
        <v>583</v>
      </c>
      <c r="U28" s="2">
        <v>0</v>
      </c>
      <c r="V28" s="2">
        <v>0</v>
      </c>
      <c r="W28" s="2">
        <v>0</v>
      </c>
      <c r="X28" s="2">
        <f t="shared" si="8"/>
        <v>240</v>
      </c>
      <c r="Y28" s="2">
        <v>0</v>
      </c>
      <c r="Z28" s="2">
        <v>0</v>
      </c>
      <c r="AA28" s="2">
        <v>0</v>
      </c>
      <c r="AB28" s="2">
        <f t="shared" si="6"/>
        <v>240</v>
      </c>
      <c r="AC28" s="8"/>
    </row>
    <row r="29" spans="1:29" ht="20.100000000000001" customHeight="1" x14ac:dyDescent="0.25">
      <c r="A29" s="1">
        <v>7</v>
      </c>
      <c r="B29" s="7" t="s">
        <v>56</v>
      </c>
      <c r="C29" s="7" t="s">
        <v>57</v>
      </c>
      <c r="D29" s="1"/>
      <c r="E29" s="15" t="s">
        <v>23</v>
      </c>
      <c r="F29" s="23">
        <v>0</v>
      </c>
      <c r="G29" s="23">
        <v>81</v>
      </c>
      <c r="H29" s="23">
        <f>3*80</f>
        <v>240</v>
      </c>
      <c r="I29" s="2">
        <v>0</v>
      </c>
      <c r="J29" s="2">
        <v>0</v>
      </c>
      <c r="K29" s="2">
        <v>0</v>
      </c>
      <c r="L29" s="2">
        <f>SUM(H29:K29)</f>
        <v>240</v>
      </c>
      <c r="M29" s="2">
        <v>0</v>
      </c>
      <c r="N29" s="2">
        <v>0</v>
      </c>
      <c r="O29" s="2">
        <v>0</v>
      </c>
      <c r="P29" s="2">
        <f>O29+N29+M29+H29</f>
        <v>240</v>
      </c>
      <c r="Q29" s="2">
        <v>107</v>
      </c>
      <c r="R29" s="2">
        <v>110</v>
      </c>
      <c r="S29" s="2">
        <v>76</v>
      </c>
      <c r="T29" s="2">
        <f t="shared" si="7"/>
        <v>533</v>
      </c>
      <c r="U29" s="2">
        <v>0</v>
      </c>
      <c r="V29" s="2">
        <v>0</v>
      </c>
      <c r="W29" s="2">
        <v>0</v>
      </c>
      <c r="X29" s="2">
        <f t="shared" si="8"/>
        <v>240</v>
      </c>
      <c r="Y29" s="2">
        <v>0</v>
      </c>
      <c r="Z29" s="2">
        <v>0</v>
      </c>
      <c r="AA29" s="2">
        <v>0</v>
      </c>
      <c r="AB29" s="2">
        <f t="shared" si="6"/>
        <v>240</v>
      </c>
      <c r="AC29" s="8"/>
    </row>
    <row r="30" spans="1:29" ht="20.100000000000001" customHeight="1" x14ac:dyDescent="0.25">
      <c r="A30" s="1">
        <v>8</v>
      </c>
      <c r="B30" s="1" t="s">
        <v>41</v>
      </c>
      <c r="C30" s="1" t="s">
        <v>42</v>
      </c>
      <c r="D30" s="4"/>
      <c r="E30" s="30" t="s">
        <v>23</v>
      </c>
      <c r="F30" s="23">
        <v>0</v>
      </c>
      <c r="G30" s="23">
        <v>80</v>
      </c>
      <c r="H30" s="23">
        <f>3*G30</f>
        <v>240</v>
      </c>
      <c r="I30" s="2">
        <v>54</v>
      </c>
      <c r="J30" s="2">
        <v>96</v>
      </c>
      <c r="K30" s="2">
        <v>99</v>
      </c>
      <c r="L30" s="2">
        <f>H30+I30+J30+K30</f>
        <v>489</v>
      </c>
      <c r="M30" s="2">
        <v>0</v>
      </c>
      <c r="N30" s="2">
        <v>0</v>
      </c>
      <c r="O30" s="2">
        <v>0</v>
      </c>
      <c r="P30" s="2">
        <f>H30+M30+N30+O30</f>
        <v>240</v>
      </c>
      <c r="Q30" s="2">
        <v>0</v>
      </c>
      <c r="R30" s="2">
        <v>0</v>
      </c>
      <c r="S30" s="2">
        <v>0</v>
      </c>
      <c r="T30" s="2">
        <f t="shared" si="7"/>
        <v>240</v>
      </c>
      <c r="U30" s="2">
        <v>0</v>
      </c>
      <c r="V30" s="2">
        <v>0</v>
      </c>
      <c r="W30" s="2">
        <v>0</v>
      </c>
      <c r="X30" s="2">
        <f t="shared" si="8"/>
        <v>240</v>
      </c>
      <c r="Y30" s="2">
        <v>0</v>
      </c>
      <c r="Z30" s="2">
        <v>0</v>
      </c>
      <c r="AA30" s="2">
        <v>0</v>
      </c>
      <c r="AB30" s="2">
        <f t="shared" si="6"/>
        <v>240</v>
      </c>
    </row>
    <row r="31" spans="1:29" ht="20.100000000000001" customHeight="1" x14ac:dyDescent="0.25">
      <c r="A31" s="1">
        <v>9</v>
      </c>
      <c r="B31" s="1"/>
      <c r="C31" s="1" t="s">
        <v>50</v>
      </c>
      <c r="D31" s="4"/>
      <c r="E31" s="30" t="s">
        <v>23</v>
      </c>
      <c r="F31" s="23">
        <v>0</v>
      </c>
      <c r="G31" s="23">
        <v>80</v>
      </c>
      <c r="H31" s="23">
        <f>3*G31</f>
        <v>240</v>
      </c>
      <c r="I31" s="2">
        <v>115</v>
      </c>
      <c r="J31" s="2">
        <v>139</v>
      </c>
      <c r="K31" s="2">
        <v>144</v>
      </c>
      <c r="L31" s="2">
        <f>H31+I31+J31+K31</f>
        <v>638</v>
      </c>
      <c r="M31" s="2">
        <v>0</v>
      </c>
      <c r="N31" s="2">
        <v>0</v>
      </c>
      <c r="O31" s="2">
        <v>0</v>
      </c>
      <c r="P31" s="2">
        <v>115</v>
      </c>
      <c r="Q31" s="2">
        <v>0</v>
      </c>
      <c r="R31" s="2">
        <v>0</v>
      </c>
      <c r="S31" s="2">
        <v>0</v>
      </c>
      <c r="T31" s="2">
        <f t="shared" si="7"/>
        <v>240</v>
      </c>
      <c r="U31" s="2">
        <v>0</v>
      </c>
      <c r="V31" s="2">
        <v>0</v>
      </c>
      <c r="W31" s="2">
        <v>0</v>
      </c>
      <c r="X31" s="2">
        <f t="shared" si="8"/>
        <v>240</v>
      </c>
      <c r="Y31" s="2">
        <v>0</v>
      </c>
      <c r="Z31" s="2">
        <v>0</v>
      </c>
      <c r="AA31" s="2">
        <v>0</v>
      </c>
      <c r="AB31" s="2">
        <f t="shared" si="6"/>
        <v>240</v>
      </c>
    </row>
    <row r="32" spans="1:29" ht="20.100000000000001" customHeight="1" x14ac:dyDescent="0.25">
      <c r="A32" s="1">
        <v>10</v>
      </c>
      <c r="B32" s="1" t="s">
        <v>45</v>
      </c>
      <c r="C32" s="1" t="s">
        <v>46</v>
      </c>
      <c r="D32" s="4"/>
      <c r="E32" s="30" t="s">
        <v>23</v>
      </c>
      <c r="F32" s="23">
        <v>120</v>
      </c>
      <c r="G32" s="23">
        <v>64</v>
      </c>
      <c r="H32" s="23">
        <f>3*G32</f>
        <v>192</v>
      </c>
      <c r="I32" s="2">
        <v>147</v>
      </c>
      <c r="J32" s="2">
        <v>134</v>
      </c>
      <c r="K32" s="2">
        <v>115</v>
      </c>
      <c r="L32" s="2">
        <f>H32+I32+J32+K32</f>
        <v>588</v>
      </c>
      <c r="M32" s="2">
        <v>0</v>
      </c>
      <c r="N32" s="2">
        <v>0</v>
      </c>
      <c r="O32" s="2">
        <v>0</v>
      </c>
      <c r="P32" s="2">
        <f>H32+M32+N32+O32</f>
        <v>192</v>
      </c>
      <c r="Q32" s="2">
        <v>0</v>
      </c>
      <c r="R32" s="2">
        <v>0</v>
      </c>
      <c r="S32" s="2">
        <v>0</v>
      </c>
      <c r="T32" s="2">
        <f t="shared" si="7"/>
        <v>192</v>
      </c>
      <c r="U32" s="2">
        <v>0</v>
      </c>
      <c r="V32" s="2">
        <v>0</v>
      </c>
      <c r="W32" s="2">
        <v>0</v>
      </c>
      <c r="X32" s="2">
        <f t="shared" si="8"/>
        <v>192</v>
      </c>
      <c r="Y32" s="2">
        <v>0</v>
      </c>
      <c r="Z32" s="2">
        <v>0</v>
      </c>
      <c r="AA32" s="2">
        <v>0</v>
      </c>
      <c r="AB32" s="2">
        <f t="shared" si="6"/>
        <v>192</v>
      </c>
    </row>
    <row r="33" spans="1:28" ht="20.100000000000001" customHeight="1" x14ac:dyDescent="0.25">
      <c r="A33" s="1">
        <v>11</v>
      </c>
      <c r="B33" s="1" t="s">
        <v>18</v>
      </c>
      <c r="C33" s="1" t="s">
        <v>17</v>
      </c>
      <c r="D33" s="30"/>
      <c r="E33" s="30" t="s">
        <v>23</v>
      </c>
      <c r="F33" s="23">
        <v>127</v>
      </c>
      <c r="G33" s="23">
        <v>58</v>
      </c>
      <c r="H33" s="23">
        <f>3*G33</f>
        <v>174</v>
      </c>
      <c r="I33" s="2">
        <v>0</v>
      </c>
      <c r="J33" s="2">
        <v>0</v>
      </c>
      <c r="K33" s="2">
        <v>0</v>
      </c>
      <c r="L33" s="2">
        <f>H33+I33+J33+K33</f>
        <v>174</v>
      </c>
      <c r="M33" s="9">
        <v>128</v>
      </c>
      <c r="N33" s="9">
        <v>148</v>
      </c>
      <c r="O33" s="9">
        <v>172</v>
      </c>
      <c r="P33" s="2">
        <f>H33+M33+N33+O33</f>
        <v>622</v>
      </c>
      <c r="Q33" s="9">
        <v>125</v>
      </c>
      <c r="R33" s="9">
        <v>148</v>
      </c>
      <c r="S33" s="9">
        <v>171</v>
      </c>
      <c r="T33" s="2">
        <f t="shared" si="7"/>
        <v>618</v>
      </c>
      <c r="U33" s="9">
        <v>0</v>
      </c>
      <c r="V33" s="9">
        <v>0</v>
      </c>
      <c r="W33" s="9">
        <v>0</v>
      </c>
      <c r="X33" s="2">
        <f t="shared" si="8"/>
        <v>174</v>
      </c>
      <c r="Y33" s="9">
        <v>0</v>
      </c>
      <c r="Z33" s="9">
        <v>0</v>
      </c>
      <c r="AA33" s="9">
        <v>0</v>
      </c>
      <c r="AB33" s="2">
        <f t="shared" si="6"/>
        <v>174</v>
      </c>
    </row>
    <row r="34" spans="1:28" x14ac:dyDescent="0.25">
      <c r="B34" s="14" t="s">
        <v>43</v>
      </c>
      <c r="C34" s="14" t="s">
        <v>44</v>
      </c>
      <c r="D34" s="17"/>
      <c r="E34" s="33" t="s">
        <v>23</v>
      </c>
      <c r="F34" s="32">
        <v>129</v>
      </c>
      <c r="G34" s="32">
        <v>57</v>
      </c>
      <c r="H34" s="32">
        <f>3*G34</f>
        <v>171</v>
      </c>
      <c r="I34" s="8">
        <v>113</v>
      </c>
      <c r="J34" s="8">
        <v>152</v>
      </c>
      <c r="K34" s="8">
        <v>137</v>
      </c>
      <c r="L34" s="34">
        <f>H34+I34+J34+K34</f>
        <v>573</v>
      </c>
      <c r="M34" s="8">
        <v>0</v>
      </c>
      <c r="N34" s="8">
        <v>0</v>
      </c>
      <c r="O34" s="8">
        <v>0</v>
      </c>
      <c r="P34" s="34">
        <f>H34+M34+N34+O34</f>
        <v>171</v>
      </c>
      <c r="Q34" s="8">
        <v>0</v>
      </c>
      <c r="R34" s="8">
        <v>0</v>
      </c>
      <c r="S34" s="8">
        <v>0</v>
      </c>
      <c r="T34" s="34">
        <f t="shared" si="7"/>
        <v>171</v>
      </c>
      <c r="U34" s="8">
        <v>0</v>
      </c>
      <c r="V34" s="8">
        <v>0</v>
      </c>
      <c r="W34" s="8">
        <v>0</v>
      </c>
      <c r="X34" s="34">
        <f t="shared" si="8"/>
        <v>171</v>
      </c>
      <c r="Y34" s="31">
        <v>0</v>
      </c>
      <c r="Z34" s="31">
        <v>0</v>
      </c>
      <c r="AA34" s="31">
        <v>0</v>
      </c>
      <c r="AB34" s="35">
        <f t="shared" si="6"/>
        <v>171</v>
      </c>
    </row>
  </sheetData>
  <sortState xmlns:xlrd2="http://schemas.microsoft.com/office/spreadsheetml/2017/richdata2" ref="B23:AB34">
    <sortCondition descending="1" ref="AB23:AB34"/>
  </sortState>
  <mergeCells count="12">
    <mergeCell ref="Y1:AB1"/>
    <mergeCell ref="I21:L21"/>
    <mergeCell ref="M21:P21"/>
    <mergeCell ref="Q21:T21"/>
    <mergeCell ref="U21:X21"/>
    <mergeCell ref="Y21:AB21"/>
    <mergeCell ref="U1:X1"/>
    <mergeCell ref="D1:E1"/>
    <mergeCell ref="F1:H1"/>
    <mergeCell ref="I1:L1"/>
    <mergeCell ref="M1:P1"/>
    <mergeCell ref="Q1:T1"/>
  </mergeCells>
  <pageMargins left="0.7" right="0.7" top="0.75" bottom="0.75" header="0.3" footer="0.3"/>
  <pageSetup paperSize="9" scale="72" orientation="landscape" horizontalDpi="4294967293" verticalDpi="0" r:id="rId1"/>
  <colBreaks count="1" manualBreakCount="1">
    <brk id="2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A63F-2B40-47C9-887D-6A5E24980216}">
  <dimension ref="A1:AC36"/>
  <sheetViews>
    <sheetView topLeftCell="A25" zoomScaleNormal="100" workbookViewId="0">
      <selection activeCell="AM32" sqref="AM32"/>
    </sheetView>
  </sheetViews>
  <sheetFormatPr defaultRowHeight="15" x14ac:dyDescent="0.25"/>
  <cols>
    <col min="1" max="1" width="3" bestFit="1" customWidth="1"/>
    <col min="2" max="2" width="14.28515625" customWidth="1"/>
    <col min="3" max="3" width="10.5703125" customWidth="1"/>
    <col min="4" max="4" width="2.85546875" bestFit="1" customWidth="1"/>
    <col min="5" max="5" width="3.28515625" customWidth="1"/>
    <col min="6" max="8" width="9.140625" customWidth="1"/>
    <col min="9" max="12" width="7.7109375" hidden="1" customWidth="1"/>
    <col min="13" max="17" width="9.140625" hidden="1" customWidth="1"/>
    <col min="18" max="18" width="9.42578125" hidden="1" customWidth="1"/>
    <col min="19" max="20" width="9.140625" hidden="1" customWidth="1"/>
    <col min="21" max="23" width="0" hidden="1" customWidth="1"/>
    <col min="24" max="24" width="11.28515625" hidden="1" customWidth="1"/>
    <col min="28" max="28" width="11.28515625" customWidth="1"/>
  </cols>
  <sheetData>
    <row r="1" spans="1:29" ht="20.100000000000001" customHeight="1" x14ac:dyDescent="0.25">
      <c r="A1" s="4"/>
      <c r="B1" s="4"/>
      <c r="C1" s="4"/>
      <c r="D1" s="47" t="s">
        <v>21</v>
      </c>
      <c r="E1" s="48"/>
      <c r="F1" s="49" t="s">
        <v>4</v>
      </c>
      <c r="G1" s="50"/>
      <c r="H1" s="51"/>
      <c r="I1" s="46" t="s">
        <v>38</v>
      </c>
      <c r="J1" s="46"/>
      <c r="K1" s="46"/>
      <c r="L1" s="46"/>
      <c r="M1" s="46" t="s">
        <v>51</v>
      </c>
      <c r="N1" s="46"/>
      <c r="O1" s="46"/>
      <c r="P1" s="46"/>
      <c r="Q1" s="46" t="s">
        <v>53</v>
      </c>
      <c r="R1" s="46"/>
      <c r="S1" s="46"/>
      <c r="T1" s="46"/>
      <c r="U1" s="46" t="s">
        <v>58</v>
      </c>
      <c r="V1" s="46"/>
      <c r="W1" s="46"/>
      <c r="X1" s="46"/>
      <c r="Y1" s="46" t="s">
        <v>77</v>
      </c>
      <c r="Z1" s="46"/>
      <c r="AA1" s="46"/>
      <c r="AB1" s="46"/>
    </row>
    <row r="2" spans="1:29" ht="20.100000000000001" customHeight="1" x14ac:dyDescent="0.25">
      <c r="A2" s="4" t="s">
        <v>63</v>
      </c>
      <c r="B2" s="4" t="s">
        <v>0</v>
      </c>
      <c r="C2" s="4" t="s">
        <v>3</v>
      </c>
      <c r="D2" s="4" t="s">
        <v>22</v>
      </c>
      <c r="E2" s="41" t="s">
        <v>23</v>
      </c>
      <c r="F2" s="22" t="s">
        <v>64</v>
      </c>
      <c r="G2" s="22" t="s">
        <v>30</v>
      </c>
      <c r="H2" s="22" t="s">
        <v>31</v>
      </c>
      <c r="I2" s="6" t="s">
        <v>34</v>
      </c>
      <c r="J2" s="41" t="s">
        <v>35</v>
      </c>
      <c r="K2" s="41" t="s">
        <v>36</v>
      </c>
      <c r="L2" s="41" t="s">
        <v>37</v>
      </c>
      <c r="M2" s="6" t="s">
        <v>34</v>
      </c>
      <c r="N2" s="41" t="s">
        <v>35</v>
      </c>
      <c r="O2" s="41" t="s">
        <v>36</v>
      </c>
      <c r="P2" s="41" t="s">
        <v>37</v>
      </c>
      <c r="Q2" s="6" t="s">
        <v>34</v>
      </c>
      <c r="R2" s="41" t="s">
        <v>35</v>
      </c>
      <c r="S2" s="41" t="s">
        <v>36</v>
      </c>
      <c r="T2" s="41" t="s">
        <v>37</v>
      </c>
      <c r="U2" s="6" t="s">
        <v>34</v>
      </c>
      <c r="V2" s="41" t="s">
        <v>35</v>
      </c>
      <c r="W2" s="41" t="s">
        <v>36</v>
      </c>
      <c r="X2" s="41" t="s">
        <v>37</v>
      </c>
      <c r="Y2" s="6" t="s">
        <v>34</v>
      </c>
      <c r="Z2" s="41" t="s">
        <v>35</v>
      </c>
      <c r="AA2" s="41" t="s">
        <v>36</v>
      </c>
      <c r="AB2" s="41" t="s">
        <v>37</v>
      </c>
    </row>
    <row r="3" spans="1:29" ht="20.100000000000001" customHeight="1" x14ac:dyDescent="0.25">
      <c r="A3" s="1">
        <v>1</v>
      </c>
      <c r="B3" s="1" t="s">
        <v>60</v>
      </c>
      <c r="C3" s="1" t="s">
        <v>61</v>
      </c>
      <c r="D3" s="41" t="s">
        <v>22</v>
      </c>
      <c r="E3" s="41"/>
      <c r="F3" s="23">
        <v>193</v>
      </c>
      <c r="G3" s="23">
        <v>6</v>
      </c>
      <c r="H3" s="23">
        <f t="shared" ref="H3:H10" si="0">3*G3</f>
        <v>18</v>
      </c>
      <c r="I3" s="9">
        <v>0</v>
      </c>
      <c r="J3" s="9">
        <v>0</v>
      </c>
      <c r="K3" s="9">
        <v>0</v>
      </c>
      <c r="L3" s="2">
        <f>H3+I3+J3+K3</f>
        <v>18</v>
      </c>
      <c r="M3" s="9">
        <v>0</v>
      </c>
      <c r="N3" s="9">
        <v>0</v>
      </c>
      <c r="O3" s="9">
        <v>0</v>
      </c>
      <c r="P3" s="2">
        <f>H3+M3+N3+O3</f>
        <v>18</v>
      </c>
      <c r="Q3" s="9">
        <v>0</v>
      </c>
      <c r="R3" s="9">
        <v>0</v>
      </c>
      <c r="S3" s="9">
        <v>0</v>
      </c>
      <c r="T3" s="2">
        <f>Q3+R3+S3+H3</f>
        <v>18</v>
      </c>
      <c r="U3" s="9">
        <v>0</v>
      </c>
      <c r="V3" s="9">
        <v>0</v>
      </c>
      <c r="W3" s="9">
        <v>0</v>
      </c>
      <c r="X3" s="2">
        <f>H3+U3+V3+W3</f>
        <v>18</v>
      </c>
      <c r="Y3" s="44">
        <v>219</v>
      </c>
      <c r="Z3" s="44">
        <v>202</v>
      </c>
      <c r="AA3" s="44">
        <v>248</v>
      </c>
      <c r="AB3" s="2">
        <f t="shared" ref="AB3:AB21" si="1">Y3+Z3+AA3+H3</f>
        <v>687</v>
      </c>
      <c r="AC3" s="8">
        <v>10</v>
      </c>
    </row>
    <row r="4" spans="1:29" ht="20.100000000000001" customHeight="1" x14ac:dyDescent="0.25">
      <c r="A4" s="1">
        <v>2</v>
      </c>
      <c r="B4" s="1" t="s">
        <v>11</v>
      </c>
      <c r="C4" s="1" t="s">
        <v>14</v>
      </c>
      <c r="D4" s="41" t="s">
        <v>22</v>
      </c>
      <c r="E4" s="41"/>
      <c r="F4" s="23">
        <v>0</v>
      </c>
      <c r="G4" s="23">
        <v>80</v>
      </c>
      <c r="H4" s="23">
        <f t="shared" si="0"/>
        <v>240</v>
      </c>
      <c r="I4" s="9">
        <v>94</v>
      </c>
      <c r="J4" s="9">
        <v>140</v>
      </c>
      <c r="K4" s="9">
        <v>110</v>
      </c>
      <c r="L4" s="2">
        <f>H4+I4+J4+K4</f>
        <v>584</v>
      </c>
      <c r="M4" s="9">
        <v>143</v>
      </c>
      <c r="N4" s="9">
        <v>114</v>
      </c>
      <c r="O4" s="9">
        <v>138</v>
      </c>
      <c r="P4" s="2">
        <f>H4+M4+N4+O4</f>
        <v>635</v>
      </c>
      <c r="Q4" s="9">
        <v>114</v>
      </c>
      <c r="R4" s="9">
        <v>160</v>
      </c>
      <c r="S4" s="9">
        <v>110</v>
      </c>
      <c r="T4" s="2">
        <f>Q4+R4+S4+H4</f>
        <v>624</v>
      </c>
      <c r="U4" s="9">
        <v>99</v>
      </c>
      <c r="V4" s="9">
        <v>142</v>
      </c>
      <c r="W4" s="9">
        <v>128</v>
      </c>
      <c r="X4" s="2">
        <f>H4+U4+V4+W4</f>
        <v>609</v>
      </c>
      <c r="Y4" s="44">
        <v>109</v>
      </c>
      <c r="Z4" s="44">
        <v>158</v>
      </c>
      <c r="AA4" s="44">
        <v>99</v>
      </c>
      <c r="AB4" s="2">
        <f t="shared" si="1"/>
        <v>606</v>
      </c>
      <c r="AC4" s="8">
        <v>9</v>
      </c>
    </row>
    <row r="5" spans="1:29" ht="20.100000000000001" customHeight="1" x14ac:dyDescent="0.25">
      <c r="A5" s="1">
        <v>3</v>
      </c>
      <c r="B5" s="1" t="s">
        <v>28</v>
      </c>
      <c r="C5" s="1" t="s">
        <v>29</v>
      </c>
      <c r="D5" s="41" t="s">
        <v>22</v>
      </c>
      <c r="E5" s="41"/>
      <c r="F5" s="23">
        <v>176</v>
      </c>
      <c r="G5" s="23">
        <v>19</v>
      </c>
      <c r="H5" s="23">
        <f t="shared" si="0"/>
        <v>57</v>
      </c>
      <c r="I5" s="9">
        <v>179</v>
      </c>
      <c r="J5" s="9">
        <v>158</v>
      </c>
      <c r="K5" s="9">
        <v>180</v>
      </c>
      <c r="L5" s="2">
        <f>H5+I5+J5+K5</f>
        <v>574</v>
      </c>
      <c r="M5" s="9">
        <v>153</v>
      </c>
      <c r="N5" s="9">
        <v>149</v>
      </c>
      <c r="O5" s="9">
        <v>167</v>
      </c>
      <c r="P5" s="2">
        <f>H5+M5+N5+O5</f>
        <v>526</v>
      </c>
      <c r="Q5" s="9">
        <v>0</v>
      </c>
      <c r="R5" s="9">
        <v>0</v>
      </c>
      <c r="S5" s="9">
        <v>0</v>
      </c>
      <c r="T5" s="2">
        <f>Q5+R5+S5+H5</f>
        <v>57</v>
      </c>
      <c r="U5" s="9">
        <v>162</v>
      </c>
      <c r="V5" s="9">
        <v>148</v>
      </c>
      <c r="W5" s="9">
        <v>173</v>
      </c>
      <c r="X5" s="2">
        <f>H5+U5+V5+W5</f>
        <v>540</v>
      </c>
      <c r="Y5" s="9">
        <v>197</v>
      </c>
      <c r="Z5" s="9">
        <v>157</v>
      </c>
      <c r="AA5" s="9">
        <v>149</v>
      </c>
      <c r="AB5" s="2">
        <f t="shared" si="1"/>
        <v>560</v>
      </c>
      <c r="AC5" s="8">
        <v>8</v>
      </c>
    </row>
    <row r="6" spans="1:29" ht="20.100000000000001" customHeight="1" x14ac:dyDescent="0.25">
      <c r="A6" s="1">
        <v>4</v>
      </c>
      <c r="B6" s="7"/>
      <c r="C6" s="7" t="s">
        <v>78</v>
      </c>
      <c r="D6" s="41"/>
      <c r="E6" s="2"/>
      <c r="F6" s="23">
        <v>138</v>
      </c>
      <c r="G6" s="23">
        <v>50</v>
      </c>
      <c r="H6" s="23">
        <f t="shared" si="0"/>
        <v>150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>
        <v>155</v>
      </c>
      <c r="Z6" s="2">
        <v>126</v>
      </c>
      <c r="AA6" s="2">
        <v>126</v>
      </c>
      <c r="AB6" s="2">
        <f t="shared" si="1"/>
        <v>557</v>
      </c>
      <c r="AC6" s="8">
        <v>7</v>
      </c>
    </row>
    <row r="7" spans="1:29" ht="20.100000000000001" customHeight="1" x14ac:dyDescent="0.25">
      <c r="A7" s="1">
        <v>5</v>
      </c>
      <c r="B7" s="1" t="s">
        <v>1</v>
      </c>
      <c r="C7" s="1" t="s">
        <v>52</v>
      </c>
      <c r="D7" s="41" t="s">
        <v>22</v>
      </c>
      <c r="E7" s="41"/>
      <c r="F7" s="23">
        <v>136</v>
      </c>
      <c r="G7" s="23">
        <v>51</v>
      </c>
      <c r="H7" s="23">
        <f t="shared" si="0"/>
        <v>153</v>
      </c>
      <c r="I7" s="2">
        <v>0</v>
      </c>
      <c r="J7" s="2">
        <v>0</v>
      </c>
      <c r="K7" s="2">
        <v>0</v>
      </c>
      <c r="L7" s="2">
        <v>0</v>
      </c>
      <c r="M7" s="2">
        <v>135</v>
      </c>
      <c r="N7" s="2">
        <v>144</v>
      </c>
      <c r="O7" s="2">
        <v>111</v>
      </c>
      <c r="P7" s="2">
        <f t="shared" ref="P7:P13" si="2">H7+M7+N7+O7</f>
        <v>543</v>
      </c>
      <c r="Q7" s="2">
        <v>181</v>
      </c>
      <c r="R7" s="2">
        <v>213</v>
      </c>
      <c r="S7" s="2">
        <v>156</v>
      </c>
      <c r="T7" s="2">
        <f t="shared" ref="T7:T13" si="3">Q7+R7+S7+H7</f>
        <v>703</v>
      </c>
      <c r="U7" s="2">
        <v>0</v>
      </c>
      <c r="V7" s="2">
        <v>0</v>
      </c>
      <c r="W7" s="2">
        <v>0</v>
      </c>
      <c r="X7" s="2">
        <f t="shared" ref="X7:X13" si="4">H7+U7+V7+W7</f>
        <v>153</v>
      </c>
      <c r="Y7" s="2">
        <v>148</v>
      </c>
      <c r="Z7" s="2">
        <v>128</v>
      </c>
      <c r="AA7" s="2">
        <v>123</v>
      </c>
      <c r="AB7" s="2">
        <f t="shared" si="1"/>
        <v>552</v>
      </c>
      <c r="AC7" s="8">
        <v>6</v>
      </c>
    </row>
    <row r="8" spans="1:29" ht="20.100000000000001" customHeight="1" x14ac:dyDescent="0.25">
      <c r="A8" s="1">
        <v>6</v>
      </c>
      <c r="B8" s="1" t="s">
        <v>8</v>
      </c>
      <c r="C8" s="1" t="s">
        <v>7</v>
      </c>
      <c r="D8" s="41" t="s">
        <v>22</v>
      </c>
      <c r="E8" s="41"/>
      <c r="F8" s="23">
        <v>184</v>
      </c>
      <c r="G8" s="23">
        <v>13</v>
      </c>
      <c r="H8" s="23">
        <f t="shared" si="0"/>
        <v>39</v>
      </c>
      <c r="I8" s="9">
        <v>161</v>
      </c>
      <c r="J8" s="9">
        <v>189</v>
      </c>
      <c r="K8" s="9">
        <v>222</v>
      </c>
      <c r="L8" s="2">
        <f>H8+I8+J8+K8</f>
        <v>611</v>
      </c>
      <c r="M8" s="9">
        <v>0</v>
      </c>
      <c r="N8" s="9">
        <v>0</v>
      </c>
      <c r="O8" s="9">
        <v>0</v>
      </c>
      <c r="P8" s="2">
        <f t="shared" si="2"/>
        <v>39</v>
      </c>
      <c r="Q8" s="9">
        <v>182</v>
      </c>
      <c r="R8" s="9">
        <v>299</v>
      </c>
      <c r="S8" s="9">
        <v>162</v>
      </c>
      <c r="T8" s="2">
        <f t="shared" si="3"/>
        <v>682</v>
      </c>
      <c r="U8" s="9">
        <v>175</v>
      </c>
      <c r="V8" s="9">
        <v>147</v>
      </c>
      <c r="W8" s="9">
        <v>199</v>
      </c>
      <c r="X8" s="2">
        <f t="shared" si="4"/>
        <v>560</v>
      </c>
      <c r="Y8" s="44">
        <v>171</v>
      </c>
      <c r="Z8" s="44">
        <v>168</v>
      </c>
      <c r="AA8" s="44">
        <v>170</v>
      </c>
      <c r="AB8" s="2">
        <f t="shared" si="1"/>
        <v>548</v>
      </c>
      <c r="AC8" s="8">
        <v>5</v>
      </c>
    </row>
    <row r="9" spans="1:29" ht="20.100000000000001" customHeight="1" x14ac:dyDescent="0.25">
      <c r="A9" s="1">
        <v>7</v>
      </c>
      <c r="B9" s="1" t="s">
        <v>19</v>
      </c>
      <c r="C9" s="1" t="s">
        <v>20</v>
      </c>
      <c r="D9" s="41" t="s">
        <v>22</v>
      </c>
      <c r="E9" s="41"/>
      <c r="F9" s="23">
        <v>145</v>
      </c>
      <c r="G9" s="23">
        <v>44</v>
      </c>
      <c r="H9" s="23">
        <f t="shared" si="0"/>
        <v>132</v>
      </c>
      <c r="I9" s="9">
        <v>130</v>
      </c>
      <c r="J9" s="9">
        <v>134</v>
      </c>
      <c r="K9" s="9">
        <v>172</v>
      </c>
      <c r="L9" s="2">
        <f>H9+I9+J9+K9</f>
        <v>568</v>
      </c>
      <c r="M9" s="9">
        <v>99</v>
      </c>
      <c r="N9" s="9">
        <v>163</v>
      </c>
      <c r="O9" s="9">
        <v>138</v>
      </c>
      <c r="P9" s="2">
        <f t="shared" si="2"/>
        <v>532</v>
      </c>
      <c r="Q9" s="9">
        <v>142</v>
      </c>
      <c r="R9" s="9">
        <v>138</v>
      </c>
      <c r="S9" s="9">
        <v>111</v>
      </c>
      <c r="T9" s="2">
        <f t="shared" si="3"/>
        <v>523</v>
      </c>
      <c r="U9" s="9">
        <v>128</v>
      </c>
      <c r="V9" s="9">
        <v>141</v>
      </c>
      <c r="W9" s="9">
        <v>125</v>
      </c>
      <c r="X9" s="2">
        <f t="shared" si="4"/>
        <v>526</v>
      </c>
      <c r="Y9" s="9">
        <v>119</v>
      </c>
      <c r="Z9" s="9">
        <v>135</v>
      </c>
      <c r="AA9" s="9">
        <v>158</v>
      </c>
      <c r="AB9" s="2">
        <f t="shared" si="1"/>
        <v>544</v>
      </c>
      <c r="AC9" s="8">
        <v>4</v>
      </c>
    </row>
    <row r="10" spans="1:29" ht="20.100000000000001" customHeight="1" x14ac:dyDescent="0.25">
      <c r="A10" s="1">
        <v>8</v>
      </c>
      <c r="B10" s="1" t="s">
        <v>24</v>
      </c>
      <c r="C10" s="1" t="s">
        <v>25</v>
      </c>
      <c r="D10" s="41" t="s">
        <v>22</v>
      </c>
      <c r="E10" s="41"/>
      <c r="F10" s="23">
        <v>194</v>
      </c>
      <c r="G10" s="23">
        <v>5</v>
      </c>
      <c r="H10" s="23">
        <f t="shared" si="0"/>
        <v>15</v>
      </c>
      <c r="I10" s="9">
        <v>186</v>
      </c>
      <c r="J10" s="9">
        <v>193</v>
      </c>
      <c r="K10" s="9">
        <v>229</v>
      </c>
      <c r="L10" s="2">
        <f>H10+I10+J10+K10</f>
        <v>623</v>
      </c>
      <c r="M10" s="9">
        <v>0</v>
      </c>
      <c r="N10" s="9">
        <v>0</v>
      </c>
      <c r="O10" s="9">
        <v>0</v>
      </c>
      <c r="P10" s="2">
        <f t="shared" si="2"/>
        <v>15</v>
      </c>
      <c r="Q10" s="9">
        <v>0</v>
      </c>
      <c r="R10" s="9">
        <v>0</v>
      </c>
      <c r="S10" s="9">
        <v>0</v>
      </c>
      <c r="T10" s="2">
        <f t="shared" si="3"/>
        <v>15</v>
      </c>
      <c r="U10" s="9">
        <v>0</v>
      </c>
      <c r="V10" s="9">
        <v>0</v>
      </c>
      <c r="W10" s="9">
        <v>0</v>
      </c>
      <c r="X10" s="2">
        <f t="shared" si="4"/>
        <v>15</v>
      </c>
      <c r="Y10" s="9">
        <v>201</v>
      </c>
      <c r="Z10" s="9">
        <v>162</v>
      </c>
      <c r="AA10" s="9">
        <v>159</v>
      </c>
      <c r="AB10" s="2">
        <f t="shared" si="1"/>
        <v>537</v>
      </c>
      <c r="AC10" s="8">
        <v>3</v>
      </c>
    </row>
    <row r="11" spans="1:29" ht="20.100000000000001" customHeight="1" x14ac:dyDescent="0.25">
      <c r="A11" s="1">
        <v>9</v>
      </c>
      <c r="B11" s="1" t="s">
        <v>1</v>
      </c>
      <c r="C11" s="1" t="s">
        <v>2</v>
      </c>
      <c r="D11" s="41" t="s">
        <v>22</v>
      </c>
      <c r="E11" s="41"/>
      <c r="F11" s="23">
        <v>159</v>
      </c>
      <c r="G11" s="23">
        <v>33</v>
      </c>
      <c r="H11" s="23">
        <f>3*38</f>
        <v>114</v>
      </c>
      <c r="I11" s="2">
        <v>0</v>
      </c>
      <c r="J11" s="2">
        <v>0</v>
      </c>
      <c r="K11" s="2">
        <v>0</v>
      </c>
      <c r="L11" s="2">
        <v>0</v>
      </c>
      <c r="M11" s="2">
        <v>128</v>
      </c>
      <c r="N11" s="2">
        <v>172</v>
      </c>
      <c r="O11" s="2">
        <v>142</v>
      </c>
      <c r="P11" s="2">
        <f t="shared" si="2"/>
        <v>556</v>
      </c>
      <c r="Q11" s="2">
        <v>138</v>
      </c>
      <c r="R11" s="2">
        <v>146</v>
      </c>
      <c r="S11" s="2">
        <v>127</v>
      </c>
      <c r="T11" s="2">
        <f t="shared" si="3"/>
        <v>525</v>
      </c>
      <c r="U11" s="2">
        <v>0</v>
      </c>
      <c r="V11" s="2">
        <v>0</v>
      </c>
      <c r="W11" s="2">
        <v>0</v>
      </c>
      <c r="X11" s="2">
        <f t="shared" si="4"/>
        <v>114</v>
      </c>
      <c r="Y11" s="2">
        <v>129</v>
      </c>
      <c r="Z11" s="2">
        <v>154</v>
      </c>
      <c r="AA11" s="2">
        <v>134</v>
      </c>
      <c r="AB11" s="2">
        <f t="shared" si="1"/>
        <v>531</v>
      </c>
      <c r="AC11" s="8">
        <v>2</v>
      </c>
    </row>
    <row r="12" spans="1:29" ht="20.100000000000001" customHeight="1" x14ac:dyDescent="0.25">
      <c r="A12" s="1">
        <v>10</v>
      </c>
      <c r="B12" s="7" t="s">
        <v>11</v>
      </c>
      <c r="C12" s="7" t="s">
        <v>12</v>
      </c>
      <c r="D12" s="41" t="s">
        <v>22</v>
      </c>
      <c r="E12" s="2"/>
      <c r="F12" s="23">
        <v>161</v>
      </c>
      <c r="G12" s="23">
        <v>31</v>
      </c>
      <c r="H12" s="23">
        <f t="shared" ref="H12:H21" si="5">3*G12</f>
        <v>93</v>
      </c>
      <c r="I12" s="2">
        <v>0</v>
      </c>
      <c r="J12" s="2">
        <v>0</v>
      </c>
      <c r="K12" s="2">
        <v>0</v>
      </c>
      <c r="L12" s="2">
        <v>0</v>
      </c>
      <c r="M12" s="2">
        <v>172</v>
      </c>
      <c r="N12" s="2">
        <v>153</v>
      </c>
      <c r="O12" s="2">
        <v>169</v>
      </c>
      <c r="P12" s="2">
        <f t="shared" si="2"/>
        <v>587</v>
      </c>
      <c r="Q12" s="2">
        <v>193</v>
      </c>
      <c r="R12" s="2">
        <v>170</v>
      </c>
      <c r="S12" s="2">
        <v>221</v>
      </c>
      <c r="T12" s="2">
        <f t="shared" si="3"/>
        <v>677</v>
      </c>
      <c r="U12" s="2">
        <v>0</v>
      </c>
      <c r="V12" s="2">
        <v>0</v>
      </c>
      <c r="W12" s="2">
        <v>0</v>
      </c>
      <c r="X12" s="2">
        <f t="shared" si="4"/>
        <v>93</v>
      </c>
      <c r="Y12" s="2">
        <v>137</v>
      </c>
      <c r="Z12" s="2">
        <v>137</v>
      </c>
      <c r="AA12" s="2">
        <v>156</v>
      </c>
      <c r="AB12" s="2">
        <f t="shared" si="1"/>
        <v>523</v>
      </c>
      <c r="AC12" s="8">
        <v>1</v>
      </c>
    </row>
    <row r="13" spans="1:29" ht="20.100000000000001" customHeight="1" x14ac:dyDescent="0.25">
      <c r="A13" s="1">
        <v>11</v>
      </c>
      <c r="B13" s="1" t="s">
        <v>26</v>
      </c>
      <c r="C13" s="1" t="s">
        <v>9</v>
      </c>
      <c r="D13" s="41" t="s">
        <v>22</v>
      </c>
      <c r="E13" s="41"/>
      <c r="F13" s="24">
        <v>196</v>
      </c>
      <c r="G13" s="23">
        <v>3</v>
      </c>
      <c r="H13" s="23">
        <f t="shared" si="5"/>
        <v>9</v>
      </c>
      <c r="I13" s="9">
        <v>178</v>
      </c>
      <c r="J13" s="9">
        <v>190</v>
      </c>
      <c r="K13" s="9">
        <v>164</v>
      </c>
      <c r="L13" s="2">
        <f>H13+I13+J13+K13</f>
        <v>541</v>
      </c>
      <c r="M13" s="9">
        <v>169</v>
      </c>
      <c r="N13" s="9">
        <v>229</v>
      </c>
      <c r="O13" s="9">
        <v>150</v>
      </c>
      <c r="P13" s="2">
        <f t="shared" si="2"/>
        <v>557</v>
      </c>
      <c r="Q13" s="9">
        <v>194</v>
      </c>
      <c r="R13" s="9">
        <v>164</v>
      </c>
      <c r="S13" s="9">
        <v>165</v>
      </c>
      <c r="T13" s="2">
        <f t="shared" si="3"/>
        <v>532</v>
      </c>
      <c r="U13" s="9">
        <v>184</v>
      </c>
      <c r="V13" s="9">
        <v>189</v>
      </c>
      <c r="W13" s="9">
        <v>218</v>
      </c>
      <c r="X13" s="2">
        <f t="shared" si="4"/>
        <v>600</v>
      </c>
      <c r="Y13" s="9">
        <v>125</v>
      </c>
      <c r="Z13" s="9">
        <v>174</v>
      </c>
      <c r="AA13" s="9">
        <v>134</v>
      </c>
      <c r="AB13" s="2">
        <f t="shared" si="1"/>
        <v>442</v>
      </c>
      <c r="AC13" s="8">
        <v>1</v>
      </c>
    </row>
    <row r="14" spans="1:29" ht="20.100000000000001" customHeight="1" x14ac:dyDescent="0.25">
      <c r="A14" s="1">
        <v>12</v>
      </c>
      <c r="B14" s="1" t="s">
        <v>62</v>
      </c>
      <c r="C14" s="1" t="s">
        <v>67</v>
      </c>
      <c r="D14" s="41" t="s">
        <v>22</v>
      </c>
      <c r="E14" s="41"/>
      <c r="F14" s="23">
        <v>0</v>
      </c>
      <c r="G14" s="23">
        <v>80</v>
      </c>
      <c r="H14" s="23">
        <f t="shared" si="5"/>
        <v>240</v>
      </c>
      <c r="I14" s="9"/>
      <c r="J14" s="9"/>
      <c r="K14" s="9"/>
      <c r="L14" s="2"/>
      <c r="M14" s="9"/>
      <c r="N14" s="9"/>
      <c r="O14" s="9"/>
      <c r="P14" s="2"/>
      <c r="Q14" s="9"/>
      <c r="R14" s="9"/>
      <c r="S14" s="9"/>
      <c r="T14" s="2"/>
      <c r="U14" s="9"/>
      <c r="V14" s="9"/>
      <c r="W14" s="9"/>
      <c r="X14" s="2"/>
      <c r="Y14" s="9">
        <v>0</v>
      </c>
      <c r="Z14" s="9">
        <v>0</v>
      </c>
      <c r="AA14" s="9">
        <v>0</v>
      </c>
      <c r="AB14" s="2">
        <f t="shared" si="1"/>
        <v>240</v>
      </c>
      <c r="AC14" s="8">
        <v>1</v>
      </c>
    </row>
    <row r="15" spans="1:29" ht="20.100000000000001" customHeight="1" x14ac:dyDescent="0.25">
      <c r="A15" s="1">
        <v>13</v>
      </c>
      <c r="B15" s="1" t="s">
        <v>10</v>
      </c>
      <c r="C15" s="1" t="s">
        <v>2</v>
      </c>
      <c r="D15" s="41" t="s">
        <v>22</v>
      </c>
      <c r="E15" s="41"/>
      <c r="F15" s="23">
        <v>144</v>
      </c>
      <c r="G15" s="23">
        <v>45</v>
      </c>
      <c r="H15" s="23">
        <f t="shared" si="5"/>
        <v>135</v>
      </c>
      <c r="I15" s="9">
        <v>165</v>
      </c>
      <c r="J15" s="9">
        <v>162</v>
      </c>
      <c r="K15" s="9">
        <v>134</v>
      </c>
      <c r="L15" s="2">
        <f>H15+I15+J15+K15</f>
        <v>596</v>
      </c>
      <c r="M15" s="9">
        <v>0</v>
      </c>
      <c r="N15" s="9">
        <v>0</v>
      </c>
      <c r="O15" s="9">
        <v>0</v>
      </c>
      <c r="P15" s="2">
        <f>H15+M15+N15+O15</f>
        <v>135</v>
      </c>
      <c r="Q15" s="9">
        <v>0</v>
      </c>
      <c r="R15" s="9">
        <v>0</v>
      </c>
      <c r="S15" s="9">
        <v>0</v>
      </c>
      <c r="T15" s="2">
        <f>Q15+R15+S15+H15</f>
        <v>135</v>
      </c>
      <c r="U15" s="9">
        <v>0</v>
      </c>
      <c r="V15" s="9">
        <v>0</v>
      </c>
      <c r="W15" s="9">
        <v>0</v>
      </c>
      <c r="X15" s="2">
        <f>H15+U15+V15+W15</f>
        <v>135</v>
      </c>
      <c r="Y15" s="9">
        <v>0</v>
      </c>
      <c r="Z15" s="9">
        <v>0</v>
      </c>
      <c r="AA15" s="9">
        <v>0</v>
      </c>
      <c r="AB15" s="2">
        <f t="shared" si="1"/>
        <v>135</v>
      </c>
    </row>
    <row r="16" spans="1:29" ht="20.100000000000001" customHeight="1" x14ac:dyDescent="0.25">
      <c r="A16" s="1">
        <v>14</v>
      </c>
      <c r="B16" s="1" t="s">
        <v>6</v>
      </c>
      <c r="C16" s="1" t="s">
        <v>27</v>
      </c>
      <c r="D16" s="41" t="s">
        <v>22</v>
      </c>
      <c r="E16" s="41"/>
      <c r="F16" s="23">
        <v>165</v>
      </c>
      <c r="G16" s="23">
        <v>28</v>
      </c>
      <c r="H16" s="23">
        <f t="shared" si="5"/>
        <v>84</v>
      </c>
      <c r="I16" s="2">
        <v>0</v>
      </c>
      <c r="J16" s="2">
        <v>0</v>
      </c>
      <c r="K16" s="2">
        <v>0</v>
      </c>
      <c r="L16" s="2">
        <v>0</v>
      </c>
      <c r="M16" s="2">
        <v>145</v>
      </c>
      <c r="N16" s="2">
        <v>134</v>
      </c>
      <c r="O16" s="2">
        <v>173</v>
      </c>
      <c r="P16" s="2">
        <f>H16+M16+N16+O16</f>
        <v>536</v>
      </c>
      <c r="Q16" s="2">
        <v>0</v>
      </c>
      <c r="R16" s="2">
        <v>0</v>
      </c>
      <c r="S16" s="2">
        <v>0</v>
      </c>
      <c r="T16" s="2">
        <f>Q16+R16+S16+H16</f>
        <v>84</v>
      </c>
      <c r="U16" s="2">
        <v>0</v>
      </c>
      <c r="V16" s="2">
        <v>0</v>
      </c>
      <c r="W16" s="2">
        <v>0</v>
      </c>
      <c r="X16" s="2">
        <f>H16+U16+V16+W16</f>
        <v>84</v>
      </c>
      <c r="Y16" s="44">
        <v>0</v>
      </c>
      <c r="Z16" s="44">
        <v>0</v>
      </c>
      <c r="AA16" s="44">
        <v>0</v>
      </c>
      <c r="AB16" s="2">
        <f t="shared" si="1"/>
        <v>84</v>
      </c>
    </row>
    <row r="17" spans="1:29" ht="20.100000000000001" customHeight="1" x14ac:dyDescent="0.25">
      <c r="A17" s="1">
        <v>15</v>
      </c>
      <c r="B17" s="1" t="s">
        <v>39</v>
      </c>
      <c r="C17" s="1" t="s">
        <v>40</v>
      </c>
      <c r="D17" s="41" t="s">
        <v>22</v>
      </c>
      <c r="E17" s="41"/>
      <c r="F17" s="23">
        <v>165</v>
      </c>
      <c r="G17" s="23">
        <v>28</v>
      </c>
      <c r="H17" s="23">
        <f t="shared" si="5"/>
        <v>84</v>
      </c>
      <c r="I17" s="2">
        <v>161</v>
      </c>
      <c r="J17" s="2">
        <v>162</v>
      </c>
      <c r="K17" s="2">
        <v>179</v>
      </c>
      <c r="L17" s="2">
        <f>H17+I17+J17+K17</f>
        <v>586</v>
      </c>
      <c r="M17" s="2">
        <v>189</v>
      </c>
      <c r="N17" s="2">
        <v>206</v>
      </c>
      <c r="O17" s="2">
        <v>203</v>
      </c>
      <c r="P17" s="2">
        <f>H17+M17+N17+O17</f>
        <v>682</v>
      </c>
      <c r="Q17" s="2">
        <v>0</v>
      </c>
      <c r="R17" s="2">
        <v>0</v>
      </c>
      <c r="S17" s="2">
        <v>0</v>
      </c>
      <c r="T17" s="2">
        <f>Q17+R17+S17+H17</f>
        <v>84</v>
      </c>
      <c r="U17" s="2">
        <v>0</v>
      </c>
      <c r="V17" s="2">
        <v>0</v>
      </c>
      <c r="W17" s="2">
        <v>0</v>
      </c>
      <c r="X17" s="2">
        <f>H17+U17+V17+W17</f>
        <v>84</v>
      </c>
      <c r="Y17" s="2">
        <v>0</v>
      </c>
      <c r="Z17" s="2">
        <v>0</v>
      </c>
      <c r="AA17" s="2">
        <v>0</v>
      </c>
      <c r="AB17" s="2">
        <f t="shared" si="1"/>
        <v>84</v>
      </c>
    </row>
    <row r="18" spans="1:29" ht="20.100000000000001" customHeight="1" x14ac:dyDescent="0.25">
      <c r="A18" s="1"/>
      <c r="B18" s="7" t="s">
        <v>48</v>
      </c>
      <c r="C18" s="7" t="s">
        <v>49</v>
      </c>
      <c r="D18" s="41" t="s">
        <v>22</v>
      </c>
      <c r="E18" s="2"/>
      <c r="F18" s="23">
        <v>168</v>
      </c>
      <c r="G18" s="23">
        <v>26</v>
      </c>
      <c r="H18" s="23">
        <f t="shared" si="5"/>
        <v>78</v>
      </c>
      <c r="I18" s="2">
        <v>153</v>
      </c>
      <c r="J18" s="2">
        <v>128</v>
      </c>
      <c r="K18" s="2">
        <v>183</v>
      </c>
      <c r="L18" s="2">
        <f>H18+I18+J18+K18</f>
        <v>542</v>
      </c>
      <c r="M18" s="2">
        <v>0</v>
      </c>
      <c r="N18" s="2">
        <v>0</v>
      </c>
      <c r="O18" s="2">
        <v>0</v>
      </c>
      <c r="P18" s="2">
        <f>H18+M18+N18+O18</f>
        <v>78</v>
      </c>
      <c r="Q18" s="2">
        <v>0</v>
      </c>
      <c r="R18" s="2">
        <v>0</v>
      </c>
      <c r="S18" s="2">
        <v>0</v>
      </c>
      <c r="T18" s="2">
        <f>Q18+R18+S18+H18</f>
        <v>78</v>
      </c>
      <c r="U18" s="2">
        <v>0</v>
      </c>
      <c r="V18" s="2">
        <v>0</v>
      </c>
      <c r="W18" s="2">
        <v>0</v>
      </c>
      <c r="X18" s="2">
        <f>H18+U18+V18+W18</f>
        <v>78</v>
      </c>
      <c r="Y18" s="2">
        <v>0</v>
      </c>
      <c r="Z18" s="2">
        <v>0</v>
      </c>
      <c r="AA18" s="2">
        <v>0</v>
      </c>
      <c r="AB18" s="2">
        <f t="shared" si="1"/>
        <v>78</v>
      </c>
    </row>
    <row r="19" spans="1:29" ht="20.100000000000001" customHeight="1" x14ac:dyDescent="0.25">
      <c r="A19" s="1"/>
      <c r="B19" s="1" t="s">
        <v>54</v>
      </c>
      <c r="C19" s="1" t="s">
        <v>55</v>
      </c>
      <c r="D19" s="41" t="s">
        <v>22</v>
      </c>
      <c r="E19" s="41"/>
      <c r="F19" s="23">
        <v>175</v>
      </c>
      <c r="G19" s="23">
        <v>20</v>
      </c>
      <c r="H19" s="23">
        <f t="shared" si="5"/>
        <v>60</v>
      </c>
      <c r="I19" s="9">
        <v>0</v>
      </c>
      <c r="J19" s="9">
        <v>0</v>
      </c>
      <c r="K19" s="9">
        <v>0</v>
      </c>
      <c r="L19" s="2">
        <f>H19+I19+J19+K19</f>
        <v>60</v>
      </c>
      <c r="M19" s="9">
        <v>0</v>
      </c>
      <c r="N19" s="9">
        <v>0</v>
      </c>
      <c r="O19" s="9">
        <v>0</v>
      </c>
      <c r="P19" s="2">
        <f>H19+M19+N19+O19</f>
        <v>60</v>
      </c>
      <c r="Q19" s="9">
        <v>165</v>
      </c>
      <c r="R19" s="9">
        <v>178</v>
      </c>
      <c r="S19" s="9">
        <v>189</v>
      </c>
      <c r="T19" s="2">
        <f>Q19+R19+S19+H19</f>
        <v>592</v>
      </c>
      <c r="U19" s="9">
        <v>0</v>
      </c>
      <c r="V19" s="9">
        <v>0</v>
      </c>
      <c r="W19" s="9">
        <v>0</v>
      </c>
      <c r="X19" s="2">
        <f>H19+U19+V19+W19</f>
        <v>60</v>
      </c>
      <c r="Y19" s="9">
        <v>0</v>
      </c>
      <c r="Z19" s="9">
        <v>0</v>
      </c>
      <c r="AA19" s="9">
        <v>0</v>
      </c>
      <c r="AB19" s="2">
        <f t="shared" si="1"/>
        <v>60</v>
      </c>
    </row>
    <row r="20" spans="1:29" ht="20.100000000000001" customHeight="1" x14ac:dyDescent="0.25">
      <c r="A20" s="1"/>
      <c r="B20" s="1" t="s">
        <v>72</v>
      </c>
      <c r="C20" s="1" t="s">
        <v>73</v>
      </c>
      <c r="D20" s="41"/>
      <c r="E20" s="41"/>
      <c r="F20" s="23">
        <v>176</v>
      </c>
      <c r="G20" s="23">
        <v>19</v>
      </c>
      <c r="H20" s="23">
        <f t="shared" si="5"/>
        <v>57</v>
      </c>
      <c r="I20" s="9"/>
      <c r="J20" s="9"/>
      <c r="K20" s="9"/>
      <c r="L20" s="2"/>
      <c r="M20" s="9"/>
      <c r="N20" s="9"/>
      <c r="O20" s="9"/>
      <c r="P20" s="2"/>
      <c r="Q20" s="9"/>
      <c r="R20" s="9"/>
      <c r="S20" s="9"/>
      <c r="T20" s="2"/>
      <c r="U20" s="9"/>
      <c r="V20" s="9"/>
      <c r="W20" s="9"/>
      <c r="X20" s="2"/>
      <c r="Y20" s="9">
        <v>0</v>
      </c>
      <c r="Z20" s="9">
        <v>0</v>
      </c>
      <c r="AA20" s="9">
        <v>0</v>
      </c>
      <c r="AB20" s="2">
        <f t="shared" si="1"/>
        <v>57</v>
      </c>
    </row>
    <row r="21" spans="1:29" ht="20.100000000000001" customHeight="1" x14ac:dyDescent="0.25">
      <c r="A21" s="1"/>
      <c r="B21" s="1" t="s">
        <v>70</v>
      </c>
      <c r="C21" s="1" t="s">
        <v>71</v>
      </c>
      <c r="D21" s="41"/>
      <c r="E21" s="41"/>
      <c r="F21" s="23">
        <v>184</v>
      </c>
      <c r="G21" s="23">
        <v>13</v>
      </c>
      <c r="H21" s="23">
        <f t="shared" si="5"/>
        <v>39</v>
      </c>
      <c r="I21" s="9"/>
      <c r="J21" s="9"/>
      <c r="K21" s="9"/>
      <c r="L21" s="2"/>
      <c r="M21" s="9"/>
      <c r="N21" s="9"/>
      <c r="O21" s="9"/>
      <c r="P21" s="2"/>
      <c r="Q21" s="9"/>
      <c r="R21" s="9"/>
      <c r="S21" s="9"/>
      <c r="T21" s="2"/>
      <c r="U21" s="9"/>
      <c r="V21" s="9"/>
      <c r="W21" s="9"/>
      <c r="X21" s="2"/>
      <c r="Y21" s="44">
        <v>0</v>
      </c>
      <c r="Z21" s="44">
        <v>0</v>
      </c>
      <c r="AA21" s="44">
        <v>0</v>
      </c>
      <c r="AB21" s="2">
        <f t="shared" si="1"/>
        <v>39</v>
      </c>
    </row>
    <row r="22" spans="1:29" ht="20.100000000000001" customHeight="1" x14ac:dyDescent="0.25">
      <c r="A22" s="1"/>
      <c r="B22" s="1"/>
      <c r="C22" s="1"/>
      <c r="D22" s="41"/>
      <c r="E22" s="41"/>
      <c r="F22" s="23"/>
      <c r="G22" s="23"/>
      <c r="H22" s="23"/>
      <c r="I22" s="46" t="s">
        <v>38</v>
      </c>
      <c r="J22" s="46"/>
      <c r="K22" s="46"/>
      <c r="L22" s="46"/>
      <c r="M22" s="46" t="s">
        <v>51</v>
      </c>
      <c r="N22" s="46"/>
      <c r="O22" s="46"/>
      <c r="P22" s="46"/>
      <c r="Q22" s="46" t="s">
        <v>53</v>
      </c>
      <c r="R22" s="46"/>
      <c r="S22" s="46"/>
      <c r="T22" s="46"/>
      <c r="U22" s="46" t="s">
        <v>58</v>
      </c>
      <c r="V22" s="46"/>
      <c r="W22" s="46"/>
      <c r="X22" s="46"/>
      <c r="Y22" s="46" t="s">
        <v>77</v>
      </c>
      <c r="Z22" s="46"/>
      <c r="AA22" s="46"/>
      <c r="AB22" s="46"/>
    </row>
    <row r="23" spans="1:29" ht="20.100000000000001" customHeight="1" x14ac:dyDescent="0.25">
      <c r="A23" s="4" t="s">
        <v>63</v>
      </c>
      <c r="B23" s="4" t="s">
        <v>0</v>
      </c>
      <c r="C23" s="4" t="s">
        <v>3</v>
      </c>
      <c r="D23" s="4" t="s">
        <v>22</v>
      </c>
      <c r="E23" s="41" t="s">
        <v>23</v>
      </c>
      <c r="F23" s="22" t="s">
        <v>64</v>
      </c>
      <c r="G23" s="22" t="s">
        <v>30</v>
      </c>
      <c r="H23" s="22" t="s">
        <v>31</v>
      </c>
      <c r="I23" s="6" t="s">
        <v>34</v>
      </c>
      <c r="J23" s="41" t="s">
        <v>35</v>
      </c>
      <c r="K23" s="41" t="s">
        <v>36</v>
      </c>
      <c r="L23" s="41" t="s">
        <v>37</v>
      </c>
      <c r="M23" s="6" t="s">
        <v>34</v>
      </c>
      <c r="N23" s="41" t="s">
        <v>35</v>
      </c>
      <c r="O23" s="41" t="s">
        <v>36</v>
      </c>
      <c r="P23" s="41" t="s">
        <v>37</v>
      </c>
      <c r="Q23" s="6" t="s">
        <v>34</v>
      </c>
      <c r="R23" s="41" t="s">
        <v>35</v>
      </c>
      <c r="S23" s="41" t="s">
        <v>36</v>
      </c>
      <c r="T23" s="41" t="s">
        <v>37</v>
      </c>
      <c r="U23" s="6" t="s">
        <v>34</v>
      </c>
      <c r="V23" s="41" t="s">
        <v>35</v>
      </c>
      <c r="W23" s="41" t="s">
        <v>36</v>
      </c>
      <c r="X23" s="41" t="s">
        <v>37</v>
      </c>
      <c r="Y23" s="6" t="s">
        <v>34</v>
      </c>
      <c r="Z23" s="41" t="s">
        <v>35</v>
      </c>
      <c r="AA23" s="41" t="s">
        <v>36</v>
      </c>
      <c r="AB23" s="41" t="s">
        <v>37</v>
      </c>
    </row>
    <row r="24" spans="1:29" ht="20.100000000000001" customHeight="1" x14ac:dyDescent="0.25">
      <c r="A24" s="7">
        <v>1</v>
      </c>
      <c r="B24" s="1" t="s">
        <v>18</v>
      </c>
      <c r="C24" s="1" t="s">
        <v>17</v>
      </c>
      <c r="D24" s="41"/>
      <c r="E24" s="41" t="s">
        <v>23</v>
      </c>
      <c r="F24" s="23">
        <v>127</v>
      </c>
      <c r="G24" s="23">
        <v>58</v>
      </c>
      <c r="H24" s="23">
        <f t="shared" ref="H24:H31" si="6">3*G24</f>
        <v>174</v>
      </c>
      <c r="I24" s="2">
        <v>0</v>
      </c>
      <c r="J24" s="2">
        <v>0</v>
      </c>
      <c r="K24" s="2">
        <v>0</v>
      </c>
      <c r="L24" s="2">
        <f>H24+I24+J24+K24</f>
        <v>174</v>
      </c>
      <c r="M24" s="9">
        <v>128</v>
      </c>
      <c r="N24" s="9">
        <v>148</v>
      </c>
      <c r="O24" s="9">
        <v>172</v>
      </c>
      <c r="P24" s="2">
        <f>H24+M24+N24+O24</f>
        <v>622</v>
      </c>
      <c r="Q24" s="9">
        <v>125</v>
      </c>
      <c r="R24" s="9">
        <v>148</v>
      </c>
      <c r="S24" s="9">
        <v>171</v>
      </c>
      <c r="T24" s="2">
        <f>Q24+R24+S24+H24</f>
        <v>618</v>
      </c>
      <c r="U24" s="9">
        <v>0</v>
      </c>
      <c r="V24" s="9">
        <v>0</v>
      </c>
      <c r="W24" s="9">
        <v>0</v>
      </c>
      <c r="X24" s="2">
        <f>H24+U24+V24+W24</f>
        <v>174</v>
      </c>
      <c r="Y24" s="9">
        <v>149</v>
      </c>
      <c r="Z24" s="9">
        <v>163</v>
      </c>
      <c r="AA24" s="9">
        <v>126</v>
      </c>
      <c r="AB24" s="2">
        <f t="shared" ref="AB24:AB36" si="7">Y24+Z24+AA24+H24</f>
        <v>612</v>
      </c>
      <c r="AC24" s="8">
        <v>10</v>
      </c>
    </row>
    <row r="25" spans="1:29" ht="20.100000000000001" customHeight="1" x14ac:dyDescent="0.25">
      <c r="A25" s="7">
        <v>2</v>
      </c>
      <c r="B25" s="1" t="s">
        <v>45</v>
      </c>
      <c r="C25" s="1" t="s">
        <v>46</v>
      </c>
      <c r="D25" s="4"/>
      <c r="E25" s="41" t="s">
        <v>23</v>
      </c>
      <c r="F25" s="23">
        <v>120</v>
      </c>
      <c r="G25" s="23">
        <v>64</v>
      </c>
      <c r="H25" s="23">
        <f t="shared" si="6"/>
        <v>192</v>
      </c>
      <c r="I25" s="2">
        <v>147</v>
      </c>
      <c r="J25" s="2">
        <v>134</v>
      </c>
      <c r="K25" s="2">
        <v>115</v>
      </c>
      <c r="L25" s="2">
        <f>H25+I25+J25+K25</f>
        <v>588</v>
      </c>
      <c r="M25" s="2">
        <v>0</v>
      </c>
      <c r="N25" s="2">
        <v>0</v>
      </c>
      <c r="O25" s="2">
        <v>0</v>
      </c>
      <c r="P25" s="2">
        <f>H25+M25+N25+O25</f>
        <v>192</v>
      </c>
      <c r="Q25" s="2">
        <v>0</v>
      </c>
      <c r="R25" s="2">
        <v>0</v>
      </c>
      <c r="S25" s="2">
        <v>0</v>
      </c>
      <c r="T25" s="2">
        <f>Q25+R25+S25+H25</f>
        <v>192</v>
      </c>
      <c r="U25" s="2">
        <v>0</v>
      </c>
      <c r="V25" s="2">
        <v>0</v>
      </c>
      <c r="W25" s="2">
        <v>0</v>
      </c>
      <c r="X25" s="2">
        <f>H25+U25+V25+W25</f>
        <v>192</v>
      </c>
      <c r="Y25" s="2">
        <v>136</v>
      </c>
      <c r="Z25" s="2">
        <v>132</v>
      </c>
      <c r="AA25" s="2">
        <v>132</v>
      </c>
      <c r="AB25" s="2">
        <f t="shared" si="7"/>
        <v>592</v>
      </c>
      <c r="AC25" s="8">
        <v>9</v>
      </c>
    </row>
    <row r="26" spans="1:29" ht="20.100000000000001" customHeight="1" x14ac:dyDescent="0.25">
      <c r="A26" s="1">
        <v>3</v>
      </c>
      <c r="B26" s="1" t="s">
        <v>43</v>
      </c>
      <c r="C26" s="1" t="s">
        <v>44</v>
      </c>
      <c r="D26" s="4"/>
      <c r="E26" s="41" t="s">
        <v>23</v>
      </c>
      <c r="F26" s="23">
        <v>129</v>
      </c>
      <c r="G26" s="23">
        <v>57</v>
      </c>
      <c r="H26" s="23">
        <f t="shared" si="6"/>
        <v>171</v>
      </c>
      <c r="I26" s="9">
        <v>113</v>
      </c>
      <c r="J26" s="9">
        <v>152</v>
      </c>
      <c r="K26" s="9">
        <v>137</v>
      </c>
      <c r="L26" s="2">
        <f>H26+I26+J26+K26</f>
        <v>573</v>
      </c>
      <c r="M26" s="9">
        <v>0</v>
      </c>
      <c r="N26" s="9">
        <v>0</v>
      </c>
      <c r="O26" s="9">
        <v>0</v>
      </c>
      <c r="P26" s="2">
        <f>H26+M26+N26+O26</f>
        <v>171</v>
      </c>
      <c r="Q26" s="9">
        <v>0</v>
      </c>
      <c r="R26" s="9">
        <v>0</v>
      </c>
      <c r="S26" s="9">
        <v>0</v>
      </c>
      <c r="T26" s="2">
        <f>Q26+R26+S26+H26</f>
        <v>171</v>
      </c>
      <c r="U26" s="9">
        <v>0</v>
      </c>
      <c r="V26" s="9">
        <v>0</v>
      </c>
      <c r="W26" s="9">
        <v>0</v>
      </c>
      <c r="X26" s="2">
        <f>H26+U26+V26+W26</f>
        <v>171</v>
      </c>
      <c r="Y26" s="9">
        <v>106</v>
      </c>
      <c r="Z26" s="9">
        <v>140</v>
      </c>
      <c r="AA26" s="9">
        <v>130</v>
      </c>
      <c r="AB26" s="2">
        <f t="shared" si="7"/>
        <v>547</v>
      </c>
      <c r="AC26" s="8">
        <v>8</v>
      </c>
    </row>
    <row r="27" spans="1:29" ht="20.100000000000001" customHeight="1" x14ac:dyDescent="0.25">
      <c r="A27" s="1">
        <v>4</v>
      </c>
      <c r="B27" s="1" t="s">
        <v>11</v>
      </c>
      <c r="C27" s="1" t="s">
        <v>13</v>
      </c>
      <c r="D27" s="41"/>
      <c r="E27" s="41" t="s">
        <v>23</v>
      </c>
      <c r="F27" s="23">
        <v>0</v>
      </c>
      <c r="G27" s="23">
        <v>80</v>
      </c>
      <c r="H27" s="23">
        <f t="shared" si="6"/>
        <v>240</v>
      </c>
      <c r="I27" s="9">
        <v>73</v>
      </c>
      <c r="J27" s="9">
        <v>86</v>
      </c>
      <c r="K27" s="9">
        <v>73</v>
      </c>
      <c r="L27" s="2">
        <f>H27+I27+J27+K27</f>
        <v>472</v>
      </c>
      <c r="M27" s="2">
        <v>85</v>
      </c>
      <c r="N27" s="2">
        <v>108</v>
      </c>
      <c r="O27" s="2">
        <v>91</v>
      </c>
      <c r="P27" s="2">
        <f>H27+M27+N27+O27</f>
        <v>524</v>
      </c>
      <c r="Q27" s="2">
        <v>79</v>
      </c>
      <c r="R27" s="2">
        <v>88</v>
      </c>
      <c r="S27" s="2">
        <v>94</v>
      </c>
      <c r="T27" s="2">
        <f>Q27+R27+S27+H27</f>
        <v>501</v>
      </c>
      <c r="U27" s="2">
        <v>0</v>
      </c>
      <c r="V27" s="2">
        <v>0</v>
      </c>
      <c r="W27" s="2">
        <v>0</v>
      </c>
      <c r="X27" s="2">
        <f>H27+U27+V27+W27</f>
        <v>240</v>
      </c>
      <c r="Y27" s="2">
        <v>77</v>
      </c>
      <c r="Z27" s="2">
        <v>144</v>
      </c>
      <c r="AA27" s="2">
        <v>79</v>
      </c>
      <c r="AB27" s="2">
        <f t="shared" si="7"/>
        <v>540</v>
      </c>
      <c r="AC27" s="8">
        <v>7</v>
      </c>
    </row>
    <row r="28" spans="1:29" ht="20.100000000000001" customHeight="1" x14ac:dyDescent="0.25">
      <c r="A28" s="1">
        <v>5</v>
      </c>
      <c r="B28" s="1"/>
      <c r="C28" s="7" t="s">
        <v>79</v>
      </c>
      <c r="D28" s="1"/>
      <c r="E28" s="1"/>
      <c r="F28" s="23">
        <v>146</v>
      </c>
      <c r="G28" s="23">
        <v>43</v>
      </c>
      <c r="H28" s="23">
        <f t="shared" si="6"/>
        <v>129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9">
        <v>135</v>
      </c>
      <c r="Z28" s="9">
        <v>118</v>
      </c>
      <c r="AA28" s="9">
        <v>138</v>
      </c>
      <c r="AB28" s="9">
        <f t="shared" si="7"/>
        <v>520</v>
      </c>
      <c r="AC28" s="8"/>
    </row>
    <row r="29" spans="1:29" ht="20.100000000000001" customHeight="1" x14ac:dyDescent="0.25">
      <c r="A29" s="1">
        <v>6</v>
      </c>
      <c r="B29" s="1" t="s">
        <v>15</v>
      </c>
      <c r="C29" s="1" t="s">
        <v>16</v>
      </c>
      <c r="D29" s="41"/>
      <c r="E29" s="41" t="s">
        <v>23</v>
      </c>
      <c r="F29" s="23">
        <v>140</v>
      </c>
      <c r="G29" s="23">
        <v>48</v>
      </c>
      <c r="H29" s="23">
        <f t="shared" si="6"/>
        <v>144</v>
      </c>
      <c r="I29" s="9">
        <v>147</v>
      </c>
      <c r="J29" s="9">
        <v>121</v>
      </c>
      <c r="K29" s="9">
        <v>157</v>
      </c>
      <c r="L29" s="2">
        <f>H29+I29+J29+K29</f>
        <v>569</v>
      </c>
      <c r="M29" s="9">
        <v>113</v>
      </c>
      <c r="N29" s="9">
        <v>131</v>
      </c>
      <c r="O29" s="9">
        <v>135</v>
      </c>
      <c r="P29" s="2">
        <f>H29+M29+N29+O29</f>
        <v>523</v>
      </c>
      <c r="Q29" s="9">
        <v>96</v>
      </c>
      <c r="R29" s="9">
        <v>138</v>
      </c>
      <c r="S29" s="9">
        <v>154</v>
      </c>
      <c r="T29" s="2">
        <f t="shared" ref="T29:T34" si="8">Q29+R29+S29+H29</f>
        <v>532</v>
      </c>
      <c r="U29" s="9">
        <v>164</v>
      </c>
      <c r="V29" s="9">
        <v>177</v>
      </c>
      <c r="W29" s="9">
        <v>146</v>
      </c>
      <c r="X29" s="2">
        <f t="shared" ref="X29:X34" si="9">H29+U29+V29+W29</f>
        <v>631</v>
      </c>
      <c r="Y29" s="9">
        <v>112</v>
      </c>
      <c r="Z29" s="9">
        <v>124</v>
      </c>
      <c r="AA29" s="9">
        <v>131</v>
      </c>
      <c r="AB29" s="2">
        <f t="shared" si="7"/>
        <v>511</v>
      </c>
      <c r="AC29" s="8"/>
    </row>
    <row r="30" spans="1:29" ht="20.100000000000001" customHeight="1" x14ac:dyDescent="0.25">
      <c r="A30" s="1">
        <v>7</v>
      </c>
      <c r="B30" s="1" t="s">
        <v>41</v>
      </c>
      <c r="C30" s="1" t="s">
        <v>42</v>
      </c>
      <c r="D30" s="4"/>
      <c r="E30" s="41" t="s">
        <v>23</v>
      </c>
      <c r="F30" s="23">
        <v>0</v>
      </c>
      <c r="G30" s="23">
        <v>80</v>
      </c>
      <c r="H30" s="23">
        <f t="shared" si="6"/>
        <v>240</v>
      </c>
      <c r="I30" s="2">
        <v>54</v>
      </c>
      <c r="J30" s="2">
        <v>96</v>
      </c>
      <c r="K30" s="2">
        <v>99</v>
      </c>
      <c r="L30" s="2">
        <f>H30+I30+J30+K30</f>
        <v>489</v>
      </c>
      <c r="M30" s="2">
        <v>0</v>
      </c>
      <c r="N30" s="2">
        <v>0</v>
      </c>
      <c r="O30" s="2">
        <v>0</v>
      </c>
      <c r="P30" s="2">
        <f>H30+M30+N30+O30</f>
        <v>240</v>
      </c>
      <c r="Q30" s="2">
        <v>0</v>
      </c>
      <c r="R30" s="2">
        <v>0</v>
      </c>
      <c r="S30" s="2">
        <v>0</v>
      </c>
      <c r="T30" s="2">
        <f t="shared" si="8"/>
        <v>240</v>
      </c>
      <c r="U30" s="2">
        <v>0</v>
      </c>
      <c r="V30" s="2">
        <v>0</v>
      </c>
      <c r="W30" s="2">
        <v>0</v>
      </c>
      <c r="X30" s="2">
        <f t="shared" si="9"/>
        <v>240</v>
      </c>
      <c r="Y30" s="2">
        <v>85</v>
      </c>
      <c r="Z30" s="2">
        <v>111</v>
      </c>
      <c r="AA30" s="2">
        <v>73</v>
      </c>
      <c r="AB30" s="2">
        <f t="shared" si="7"/>
        <v>509</v>
      </c>
      <c r="AC30" s="8"/>
    </row>
    <row r="31" spans="1:29" ht="20.100000000000001" customHeight="1" x14ac:dyDescent="0.25">
      <c r="A31" s="1">
        <v>8</v>
      </c>
      <c r="B31" s="1" t="s">
        <v>62</v>
      </c>
      <c r="C31" s="1" t="s">
        <v>47</v>
      </c>
      <c r="D31" s="4"/>
      <c r="E31" s="41" t="s">
        <v>23</v>
      </c>
      <c r="F31" s="23">
        <v>0</v>
      </c>
      <c r="G31" s="23">
        <v>80</v>
      </c>
      <c r="H31" s="23">
        <f t="shared" si="6"/>
        <v>240</v>
      </c>
      <c r="I31" s="2">
        <v>135</v>
      </c>
      <c r="J31" s="2">
        <v>131</v>
      </c>
      <c r="K31" s="2">
        <v>110</v>
      </c>
      <c r="L31" s="2">
        <f>H31+I31+J31+K31</f>
        <v>616</v>
      </c>
      <c r="M31" s="2">
        <v>121</v>
      </c>
      <c r="N31" s="2">
        <v>116</v>
      </c>
      <c r="O31" s="2">
        <v>105</v>
      </c>
      <c r="P31" s="2">
        <f>H31+M31+N31+O31</f>
        <v>582</v>
      </c>
      <c r="Q31" s="2">
        <v>0</v>
      </c>
      <c r="R31" s="2">
        <v>0</v>
      </c>
      <c r="S31" s="2">
        <v>0</v>
      </c>
      <c r="T31" s="2">
        <f t="shared" si="8"/>
        <v>240</v>
      </c>
      <c r="U31" s="2">
        <v>139</v>
      </c>
      <c r="V31" s="2">
        <v>114</v>
      </c>
      <c r="W31" s="2">
        <v>112</v>
      </c>
      <c r="X31" s="2">
        <f t="shared" si="9"/>
        <v>605</v>
      </c>
      <c r="Y31" s="2">
        <v>95</v>
      </c>
      <c r="Z31" s="2">
        <v>81</v>
      </c>
      <c r="AA31" s="2">
        <v>90</v>
      </c>
      <c r="AB31" s="2">
        <f t="shared" si="7"/>
        <v>506</v>
      </c>
    </row>
    <row r="32" spans="1:29" ht="20.100000000000001" customHeight="1" x14ac:dyDescent="0.25">
      <c r="A32" s="1">
        <v>9</v>
      </c>
      <c r="B32" s="1" t="s">
        <v>1</v>
      </c>
      <c r="C32" s="10" t="s">
        <v>32</v>
      </c>
      <c r="D32" s="41"/>
      <c r="E32" s="41" t="s">
        <v>23</v>
      </c>
      <c r="F32" s="23">
        <v>0</v>
      </c>
      <c r="G32" s="23">
        <v>80</v>
      </c>
      <c r="H32" s="23">
        <f>3*80</f>
        <v>240</v>
      </c>
      <c r="I32" s="2">
        <v>91</v>
      </c>
      <c r="J32" s="2">
        <v>112</v>
      </c>
      <c r="K32" s="2">
        <v>91</v>
      </c>
      <c r="L32" s="2">
        <f>SUM(H32:K32)</f>
        <v>534</v>
      </c>
      <c r="M32" s="2">
        <v>0</v>
      </c>
      <c r="N32" s="2">
        <v>0</v>
      </c>
      <c r="O32" s="2">
        <v>0</v>
      </c>
      <c r="P32" s="2">
        <f>O32+N32+M32+H32</f>
        <v>240</v>
      </c>
      <c r="Q32" s="2">
        <v>148</v>
      </c>
      <c r="R32" s="2">
        <v>101</v>
      </c>
      <c r="S32" s="2">
        <v>94</v>
      </c>
      <c r="T32" s="2">
        <f t="shared" si="8"/>
        <v>583</v>
      </c>
      <c r="U32" s="2">
        <v>0</v>
      </c>
      <c r="V32" s="2">
        <v>0</v>
      </c>
      <c r="W32" s="2">
        <v>0</v>
      </c>
      <c r="X32" s="2">
        <f t="shared" si="9"/>
        <v>240</v>
      </c>
      <c r="Y32" s="2">
        <v>0</v>
      </c>
      <c r="Z32" s="2">
        <v>0</v>
      </c>
      <c r="AA32" s="2">
        <v>0</v>
      </c>
      <c r="AB32" s="2">
        <f t="shared" si="7"/>
        <v>240</v>
      </c>
    </row>
    <row r="33" spans="1:28" ht="20.100000000000001" customHeight="1" x14ac:dyDescent="0.25">
      <c r="A33" s="1">
        <v>10</v>
      </c>
      <c r="B33" s="7" t="s">
        <v>56</v>
      </c>
      <c r="C33" s="7" t="s">
        <v>57</v>
      </c>
      <c r="D33" s="1"/>
      <c r="E33" s="15" t="s">
        <v>23</v>
      </c>
      <c r="F33" s="23">
        <v>0</v>
      </c>
      <c r="G33" s="23">
        <v>81</v>
      </c>
      <c r="H33" s="23">
        <f>3*80</f>
        <v>240</v>
      </c>
      <c r="I33" s="2">
        <v>0</v>
      </c>
      <c r="J33" s="2">
        <v>0</v>
      </c>
      <c r="K33" s="2">
        <v>0</v>
      </c>
      <c r="L33" s="2">
        <f>SUM(H33:K33)</f>
        <v>240</v>
      </c>
      <c r="M33" s="2">
        <v>0</v>
      </c>
      <c r="N33" s="2">
        <v>0</v>
      </c>
      <c r="O33" s="2">
        <v>0</v>
      </c>
      <c r="P33" s="2">
        <f>O33+N33+M33+H33</f>
        <v>240</v>
      </c>
      <c r="Q33" s="2">
        <v>107</v>
      </c>
      <c r="R33" s="2">
        <v>110</v>
      </c>
      <c r="S33" s="2">
        <v>76</v>
      </c>
      <c r="T33" s="2">
        <f t="shared" si="8"/>
        <v>533</v>
      </c>
      <c r="U33" s="2">
        <v>0</v>
      </c>
      <c r="V33" s="2">
        <v>0</v>
      </c>
      <c r="W33" s="2">
        <v>0</v>
      </c>
      <c r="X33" s="2">
        <f t="shared" si="9"/>
        <v>240</v>
      </c>
      <c r="Y33" s="2">
        <v>0</v>
      </c>
      <c r="Z33" s="2">
        <v>0</v>
      </c>
      <c r="AA33" s="2">
        <v>0</v>
      </c>
      <c r="AB33" s="2">
        <f t="shared" si="7"/>
        <v>240</v>
      </c>
    </row>
    <row r="34" spans="1:28" ht="20.100000000000001" customHeight="1" x14ac:dyDescent="0.25">
      <c r="A34" s="1">
        <v>11</v>
      </c>
      <c r="B34" s="1"/>
      <c r="C34" s="1" t="s">
        <v>50</v>
      </c>
      <c r="D34" s="4"/>
      <c r="E34" s="41" t="s">
        <v>23</v>
      </c>
      <c r="F34" s="23">
        <v>0</v>
      </c>
      <c r="G34" s="23">
        <v>80</v>
      </c>
      <c r="H34" s="23">
        <f>3*G34</f>
        <v>240</v>
      </c>
      <c r="I34" s="2">
        <v>115</v>
      </c>
      <c r="J34" s="2">
        <v>139</v>
      </c>
      <c r="K34" s="2">
        <v>144</v>
      </c>
      <c r="L34" s="2">
        <f>H34+I34+J34+K34</f>
        <v>638</v>
      </c>
      <c r="M34" s="2">
        <v>0</v>
      </c>
      <c r="N34" s="2">
        <v>0</v>
      </c>
      <c r="O34" s="2">
        <v>0</v>
      </c>
      <c r="P34" s="2">
        <v>115</v>
      </c>
      <c r="Q34" s="2">
        <v>0</v>
      </c>
      <c r="R34" s="2">
        <v>0</v>
      </c>
      <c r="S34" s="2">
        <v>0</v>
      </c>
      <c r="T34" s="2">
        <f t="shared" si="8"/>
        <v>240</v>
      </c>
      <c r="U34" s="2">
        <v>0</v>
      </c>
      <c r="V34" s="2">
        <v>0</v>
      </c>
      <c r="W34" s="2">
        <v>0</v>
      </c>
      <c r="X34" s="2">
        <f t="shared" si="9"/>
        <v>240</v>
      </c>
      <c r="Y34" s="2">
        <v>0</v>
      </c>
      <c r="Z34" s="2">
        <v>0</v>
      </c>
      <c r="AA34" s="2">
        <v>0</v>
      </c>
      <c r="AB34" s="2">
        <f t="shared" si="7"/>
        <v>240</v>
      </c>
    </row>
    <row r="35" spans="1:28" x14ac:dyDescent="0.25">
      <c r="B35" s="13" t="s">
        <v>74</v>
      </c>
      <c r="C35" s="13" t="s">
        <v>75</v>
      </c>
      <c r="D35" s="45"/>
      <c r="E35" s="45"/>
      <c r="F35" s="32">
        <v>152</v>
      </c>
      <c r="G35" s="32">
        <v>38</v>
      </c>
      <c r="H35" s="32">
        <f>3*G35</f>
        <v>114</v>
      </c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31">
        <v>0</v>
      </c>
      <c r="Z35" s="31">
        <v>0</v>
      </c>
      <c r="AA35" s="31">
        <v>0</v>
      </c>
      <c r="AB35" s="31">
        <f t="shared" si="7"/>
        <v>114</v>
      </c>
    </row>
    <row r="36" spans="1:28" x14ac:dyDescent="0.25">
      <c r="B36" s="45" t="s">
        <v>6</v>
      </c>
      <c r="C36" s="14" t="s">
        <v>5</v>
      </c>
      <c r="D36" s="33"/>
      <c r="E36" s="33" t="s">
        <v>23</v>
      </c>
      <c r="F36" s="32">
        <v>158</v>
      </c>
      <c r="G36" s="32">
        <v>34</v>
      </c>
      <c r="H36" s="32">
        <f>3*G36</f>
        <v>102</v>
      </c>
      <c r="I36" s="8">
        <v>141</v>
      </c>
      <c r="J36" s="8">
        <v>183</v>
      </c>
      <c r="K36" s="8">
        <v>125</v>
      </c>
      <c r="L36" s="34">
        <f>H36+I36+J36+K36</f>
        <v>551</v>
      </c>
      <c r="M36" s="8">
        <v>199</v>
      </c>
      <c r="N36" s="8">
        <v>113</v>
      </c>
      <c r="O36" s="8">
        <v>159</v>
      </c>
      <c r="P36" s="34">
        <f>H36+M36+N36+O36</f>
        <v>573</v>
      </c>
      <c r="Q36" s="8">
        <v>151</v>
      </c>
      <c r="R36" s="8">
        <v>150</v>
      </c>
      <c r="S36" s="8">
        <v>157</v>
      </c>
      <c r="T36" s="34">
        <f>Q36+R36+S36+H36</f>
        <v>560</v>
      </c>
      <c r="U36" s="8">
        <v>156</v>
      </c>
      <c r="V36" s="8">
        <v>143</v>
      </c>
      <c r="W36" s="8">
        <v>158</v>
      </c>
      <c r="X36" s="34">
        <f>H36+U36+V36+W36</f>
        <v>559</v>
      </c>
      <c r="Y36" s="31">
        <v>0</v>
      </c>
      <c r="Z36" s="31">
        <v>0</v>
      </c>
      <c r="AA36" s="31">
        <v>0</v>
      </c>
      <c r="AB36" s="35">
        <f t="shared" si="7"/>
        <v>102</v>
      </c>
    </row>
  </sheetData>
  <sortState xmlns:xlrd2="http://schemas.microsoft.com/office/spreadsheetml/2017/richdata2" ref="B24:AB36">
    <sortCondition descending="1" ref="AB24:AB36"/>
  </sortState>
  <mergeCells count="12">
    <mergeCell ref="D1:E1"/>
    <mergeCell ref="F1:H1"/>
    <mergeCell ref="I1:L1"/>
    <mergeCell ref="M1:P1"/>
    <mergeCell ref="Q1:T1"/>
    <mergeCell ref="Y1:AB1"/>
    <mergeCell ref="I22:L22"/>
    <mergeCell ref="M22:P22"/>
    <mergeCell ref="Q22:T22"/>
    <mergeCell ref="U22:X22"/>
    <mergeCell ref="Y22:AB22"/>
    <mergeCell ref="U1:X1"/>
  </mergeCells>
  <pageMargins left="0.7" right="0.7" top="0.75" bottom="0.75" header="0.3" footer="0.3"/>
  <pageSetup paperSize="9" scale="72" orientation="landscape" horizontalDpi="4294967293" verticalDpi="0" r:id="rId1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7 JULI 2020</vt:lpstr>
      <vt:lpstr>14 JULI 2020</vt:lpstr>
      <vt:lpstr>21 JULI 2020</vt:lpstr>
      <vt:lpstr>28 JULI 2020</vt:lpstr>
      <vt:lpstr>4 augustus 2020</vt:lpstr>
      <vt:lpstr>11 augustus 2020</vt:lpstr>
      <vt:lpstr>18 augustus 2020</vt:lpstr>
      <vt:lpstr>25 augustus 2020</vt:lpstr>
      <vt:lpstr>1 september 2020</vt:lpstr>
      <vt:lpstr>Eindstand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Spaans</dc:creator>
  <cp:lastModifiedBy>Pascal</cp:lastModifiedBy>
  <cp:lastPrinted>2020-08-26T13:15:54Z</cp:lastPrinted>
  <dcterms:created xsi:type="dcterms:W3CDTF">2020-07-07T15:07:05Z</dcterms:created>
  <dcterms:modified xsi:type="dcterms:W3CDTF">2020-09-05T10:55:17Z</dcterms:modified>
</cp:coreProperties>
</file>